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6.xml" ContentType="application/vnd.openxmlformats-officedocument.spreadsheetml.externalLink+xml"/>
  <Default Extension="emf" ContentType="image/x-emf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Default Extension="doc" ContentType="application/msword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9643" yWindow="94" windowWidth="16663" windowHeight="9274" tabRatio="919" activeTab="3"/>
  </bookViews>
  <sheets>
    <sheet name="Titel" sheetId="12" r:id="rId1"/>
    <sheet name="RefereeBoard" sheetId="11" r:id="rId2"/>
    <sheet name="Командное первенство" sheetId="38" r:id="rId3"/>
    <sheet name="M30" sheetId="21" r:id="rId4"/>
    <sheet name="Ж30" sheetId="13" r:id="rId5"/>
    <sheet name="М15" sheetId="36" r:id="rId6"/>
    <sheet name="Ж15" sheetId="35" r:id="rId7"/>
    <sheet name="M5" sheetId="39" r:id="rId8"/>
    <sheet name="Ж5" sheetId="40" r:id="rId9"/>
    <sheet name="М2" sheetId="20" r:id="rId10"/>
    <sheet name="Ж2" sheetId="19" r:id="rId11"/>
    <sheet name="Инвалиды" sheetId="37" r:id="rId12"/>
    <sheet name="Роллеры Мужчины" sheetId="41" r:id="rId13"/>
    <sheet name="Роллеры женщины" sheetId="42" r:id="rId14"/>
    <sheet name="Лыжероллеры М-Ж" sheetId="43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_xlnm._FilterDatabase" localSheetId="3" hidden="1">'M30'!$A$1:$M$300</definedName>
    <definedName name="_xlnm._FilterDatabase" localSheetId="7" hidden="1">'M5'!$A$1:$M$127</definedName>
    <definedName name="_xlnm._FilterDatabase" localSheetId="6" hidden="1">Ж15!$A$1:$M$37</definedName>
    <definedName name="_xlnm._FilterDatabase" localSheetId="10" hidden="1">Ж2!$A$2:$M$53</definedName>
    <definedName name="_xlnm._FilterDatabase" localSheetId="4" hidden="1">Ж30!$A$2:$M$48</definedName>
    <definedName name="_xlnm._FilterDatabase" localSheetId="8" hidden="1">Ж5!$A$1:$M$65</definedName>
    <definedName name="_xlnm._FilterDatabase" localSheetId="11" hidden="1">Инвалиды!#REF!</definedName>
    <definedName name="_xlnm._FilterDatabase" localSheetId="2" hidden="1">'Командное первенство'!$A$2:$I$22</definedName>
    <definedName name="_xlnm._FilterDatabase" localSheetId="14" hidden="1">'Лыжероллеры М-Ж'!$A$2:$H$2</definedName>
    <definedName name="_xlnm._FilterDatabase" localSheetId="5" hidden="1">М15!$A$1:$M$186</definedName>
    <definedName name="_xlnm._FilterDatabase" localSheetId="9" hidden="1">М2!$A$1:$M$59</definedName>
    <definedName name="_xlnm._FilterDatabase" localSheetId="13" hidden="1">'Роллеры женщины'!$A$2:$J$2</definedName>
    <definedName name="_xlnm._FilterDatabase" localSheetId="12" hidden="1">'Роллеры Мужчины'!$A$1:$J$1</definedName>
    <definedName name="NEW" localSheetId="2">#REF!</definedName>
    <definedName name="NEW">#REF!</definedName>
    <definedName name="vv" localSheetId="1">#REF!</definedName>
    <definedName name="wrn.Распечатка._.финишки." localSheetId="3" hidden="1">{#N/A,#N/A,TRUE,"Ф"}</definedName>
    <definedName name="wrn.Распечатка._.финишки." localSheetId="7" hidden="1">{#N/A,#N/A,TRUE,"Ф"}</definedName>
    <definedName name="wrn.Распечатка._.финишки." localSheetId="1" hidden="1">{#N/A,#N/A,TRUE,"Ф"}</definedName>
    <definedName name="wrn.Распечатка._.финишки." localSheetId="0" hidden="1">{#N/A,#N/A,TRUE,"Ф"}</definedName>
    <definedName name="wrn.Распечатка._.финишки." localSheetId="6" hidden="1">{#N/A,#N/A,TRUE,"Ф"}</definedName>
    <definedName name="wrn.Распечатка._.финишки." localSheetId="10" hidden="1">{#N/A,#N/A,TRUE,"Ф"}</definedName>
    <definedName name="wrn.Распечатка._.финишки." localSheetId="4" hidden="1">{#N/A,#N/A,TRUE,"Ф"}</definedName>
    <definedName name="wrn.Распечатка._.финишки." localSheetId="8" hidden="1">{#N/A,#N/A,TRUE,"Ф"}</definedName>
    <definedName name="wrn.Распечатка._.финишки." localSheetId="11" hidden="1">{#N/A,#N/A,TRUE,"Ф"}</definedName>
    <definedName name="wrn.Распечатка._.финишки." localSheetId="2" hidden="1">{#N/A,#N/A,TRUE,"Ф"}</definedName>
    <definedName name="wrn.Распечатка._.финишки." localSheetId="14" hidden="1">{#N/A,#N/A,TRUE,"Ф"}</definedName>
    <definedName name="wrn.Распечатка._.финишки." localSheetId="5" hidden="1">{#N/A,#N/A,TRUE,"Ф"}</definedName>
    <definedName name="wrn.Распечатка._.финишки." localSheetId="9" hidden="1">{#N/A,#N/A,TRUE,"Ф"}</definedName>
    <definedName name="wrn.Распечатка._.финишки." localSheetId="13" hidden="1">{#N/A,#N/A,TRUE,"Ф"}</definedName>
    <definedName name="wrn.Распечатка._.финишки." localSheetId="12" hidden="1">{#N/A,#N/A,TRUE,"Ф"}</definedName>
    <definedName name="wrn.Распечатка._.финишки." hidden="1">{#N/A,#N/A,TRUE,"Ф"}</definedName>
    <definedName name="Z_8C823221_A333_11D5_A3DE_B4ABC604656D_.wvu.PrintArea" localSheetId="1" hidden="1">RefereeBoard!$A:$G</definedName>
    <definedName name="Z_8C823221_A333_11D5_A3DE_B4ABC604656D_.wvu.PrintTitles" localSheetId="1" hidden="1">RefereeBoard!#REF!</definedName>
    <definedName name="ВГР" localSheetId="1">#REF!</definedName>
    <definedName name="ВГР" localSheetId="2">#REF!</definedName>
    <definedName name="ВГР">#REF!</definedName>
    <definedName name="Город" localSheetId="1">#REF!</definedName>
    <definedName name="Город" localSheetId="2">#REF!</definedName>
    <definedName name="Город">#REF!</definedName>
    <definedName name="гр" localSheetId="1">#REF!</definedName>
    <definedName name="гр" localSheetId="2">#REF!</definedName>
    <definedName name="гр">#REF!</definedName>
    <definedName name="Гр_ж_10км" localSheetId="2">[2]Группы!#REF!</definedName>
    <definedName name="Гр_ж_10км" localSheetId="14">[2]Группы!#REF!</definedName>
    <definedName name="Гр_ж_10км" localSheetId="13">[2]Группы!#REF!</definedName>
    <definedName name="Гр_ж_10км" localSheetId="12">[2]Группы!#REF!</definedName>
    <definedName name="Гр_ж_10км">[2]Группы!#REF!</definedName>
    <definedName name="Гр_ж_5км" localSheetId="2">[2]Группы!#REF!</definedName>
    <definedName name="Гр_ж_5км" localSheetId="14">[2]Группы!#REF!</definedName>
    <definedName name="Гр_ж_5км" localSheetId="13">[2]Группы!#REF!</definedName>
    <definedName name="Гр_ж_5км" localSheetId="12">[2]Группы!#REF!</definedName>
    <definedName name="Гр_ж_5км">[2]Группы!#REF!</definedName>
    <definedName name="Гр_ж10" localSheetId="2">[2]Группы!#REF!</definedName>
    <definedName name="Гр_ж10" localSheetId="14">[2]Группы!#REF!</definedName>
    <definedName name="Гр_ж10" localSheetId="13">[2]Группы!#REF!</definedName>
    <definedName name="Гр_ж10" localSheetId="12">[2]Группы!#REF!</definedName>
    <definedName name="Гр_ж10">[2]Группы!#REF!</definedName>
    <definedName name="Гр_м_10км" localSheetId="2">[2]Группы!#REF!</definedName>
    <definedName name="Гр_м_10км" localSheetId="14">[2]Группы!#REF!</definedName>
    <definedName name="Гр_м_10км" localSheetId="13">[2]Группы!#REF!</definedName>
    <definedName name="Гр_м_10км" localSheetId="12">[2]Группы!#REF!</definedName>
    <definedName name="Гр_м_10км">[2]Группы!#REF!</definedName>
    <definedName name="гр_м_30" localSheetId="1">RefereeBoard!#REF!</definedName>
    <definedName name="гр_м_30" localSheetId="2">[3]м30!#REF!</definedName>
    <definedName name="гр_м_30" localSheetId="14">[3]м30!#REF!</definedName>
    <definedName name="гр_м_30" localSheetId="13">[3]м30!#REF!</definedName>
    <definedName name="гр_м_30" localSheetId="12">[3]м30!#REF!</definedName>
    <definedName name="гр_м_30">[3]м30!#REF!</definedName>
    <definedName name="Гр_м_5км" localSheetId="2">[2]Группы!#REF!</definedName>
    <definedName name="Гр_м_5км" localSheetId="14">[2]Группы!#REF!</definedName>
    <definedName name="Гр_м_5км" localSheetId="13">[2]Группы!#REF!</definedName>
    <definedName name="Гр_м_5км" localSheetId="12">[2]Группы!#REF!</definedName>
    <definedName name="Гр_м_5км">[2]Группы!#REF!</definedName>
    <definedName name="Гр_м10" localSheetId="2">[2]Группы!#REF!</definedName>
    <definedName name="Гр_м10" localSheetId="14">[2]Группы!#REF!</definedName>
    <definedName name="Гр_м10" localSheetId="13">[2]Группы!#REF!</definedName>
    <definedName name="Гр_м10" localSheetId="12">[2]Группы!#REF!</definedName>
    <definedName name="Гр_м10">[2]Группы!#REF!</definedName>
    <definedName name="гр_Пол_Дист" localSheetId="1">#REF!</definedName>
    <definedName name="гр_Пол_Дист" localSheetId="2">[4]ЗАЯВКА!#REF!</definedName>
    <definedName name="гр_Пол_Дист" localSheetId="14">[4]ЗАЯВКА!#REF!</definedName>
    <definedName name="гр_Пол_Дист" localSheetId="13">[4]ЗАЯВКА!#REF!</definedName>
    <definedName name="гр_Пол_Дист" localSheetId="12">[4]ЗАЯВКА!#REF!</definedName>
    <definedName name="гр_Пол_Дист">[4]ЗАЯВКА!#REF!</definedName>
    <definedName name="Дист" localSheetId="1">#REF!</definedName>
    <definedName name="Дист" localSheetId="2">#REF!</definedName>
    <definedName name="Дист">#REF!</definedName>
    <definedName name="Дист_ВГР" localSheetId="1">#REF!</definedName>
    <definedName name="Дист_ВГР" localSheetId="2">#REF!</definedName>
    <definedName name="Дист_ВГР">#REF!</definedName>
    <definedName name="Дубль" localSheetId="2">#REF!</definedName>
    <definedName name="Дубль">#REF!</definedName>
    <definedName name="ИМЯ" localSheetId="1">#REF!</definedName>
    <definedName name="ИМЯ" localSheetId="2">#REF!</definedName>
    <definedName name="ИМЯ">#REF!</definedName>
    <definedName name="Клуб" localSheetId="1">#REF!</definedName>
    <definedName name="Клуб" localSheetId="2">#REF!</definedName>
    <definedName name="Клуб">#REF!</definedName>
    <definedName name="НОМ" localSheetId="1">#REF!</definedName>
    <definedName name="НОМ" localSheetId="2">#REF!</definedName>
    <definedName name="НОМ">#REF!</definedName>
    <definedName name="НОМ_Ж_15км" localSheetId="2">[5]Z_№!#REF!</definedName>
    <definedName name="НОМ_Ж_15км" localSheetId="14">[5]Z_№!#REF!</definedName>
    <definedName name="НОМ_Ж_15км" localSheetId="13">[5]Z_№!#REF!</definedName>
    <definedName name="НОМ_Ж_15км" localSheetId="12">[5]Z_№!#REF!</definedName>
    <definedName name="НОМ_Ж_15км">[5]Z_№!#REF!</definedName>
    <definedName name="НОМ_Ж_5км" localSheetId="2">[5]Z_№!#REF!</definedName>
    <definedName name="НОМ_Ж_5км" localSheetId="14">[5]Z_№!#REF!</definedName>
    <definedName name="НОМ_Ж_5км" localSheetId="13">[5]Z_№!#REF!</definedName>
    <definedName name="НОМ_Ж_5км" localSheetId="12">[5]Z_№!#REF!</definedName>
    <definedName name="НОМ_Ж_5км">[5]Z_№!#REF!</definedName>
    <definedName name="НОМ_М_15км" localSheetId="2">[5]Z_№!#REF!</definedName>
    <definedName name="НОМ_М_15км" localSheetId="14">[5]Z_№!#REF!</definedName>
    <definedName name="НОМ_М_15км" localSheetId="13">[5]Z_№!#REF!</definedName>
    <definedName name="НОМ_М_15км" localSheetId="12">[5]Z_№!#REF!</definedName>
    <definedName name="НОМ_М_15км">[5]Z_№!#REF!</definedName>
    <definedName name="НОМ_М_5км" localSheetId="2">[5]Z_№!#REF!</definedName>
    <definedName name="НОМ_М_5км" localSheetId="14">[5]Z_№!#REF!</definedName>
    <definedName name="НОМ_М_5км" localSheetId="13">[5]Z_№!#REF!</definedName>
    <definedName name="НОМ_М_5км" localSheetId="12">[5]Z_№!#REF!</definedName>
    <definedName name="НОМ_М_5км">[5]Z_№!#REF!</definedName>
    <definedName name="_xlnm.Print_Area" localSheetId="1">RefereeBoard!$A$1:$G$59</definedName>
    <definedName name="_xlnm.Print_Area" localSheetId="11">Инвалиды!$A$1:$J$79</definedName>
    <definedName name="Общество" localSheetId="1">#REF!</definedName>
    <definedName name="Общество" localSheetId="2">#REF!</definedName>
    <definedName name="Общество">#REF!</definedName>
    <definedName name="Особо" localSheetId="1">#REF!</definedName>
    <definedName name="Особо" localSheetId="2">#REF!</definedName>
    <definedName name="Особо">#REF!</definedName>
    <definedName name="Пол" localSheetId="1">#REF!</definedName>
    <definedName name="Пол" localSheetId="2">#REF!</definedName>
    <definedName name="Пол">#REF!</definedName>
    <definedName name="Пол_Дист" localSheetId="1">#REF!</definedName>
    <definedName name="Пол_Дист" localSheetId="2">#REF!</definedName>
    <definedName name="Пол_Дист">#REF!</definedName>
    <definedName name="Разр" localSheetId="1">#REF!</definedName>
    <definedName name="Разр" localSheetId="2">#REF!</definedName>
    <definedName name="Разр">#REF!</definedName>
    <definedName name="РЕЗ_Ж_15км" localSheetId="2">[5]Z_№!#REF!</definedName>
    <definedName name="РЕЗ_Ж_15км" localSheetId="14">[5]Z_№!#REF!</definedName>
    <definedName name="РЕЗ_Ж_15км" localSheetId="13">[5]Z_№!#REF!</definedName>
    <definedName name="РЕЗ_Ж_15км" localSheetId="12">[5]Z_№!#REF!</definedName>
    <definedName name="РЕЗ_Ж_15км">[5]Z_№!#REF!</definedName>
    <definedName name="РЕЗ_ж_5км" localSheetId="2">[5]Z_№!#REF!</definedName>
    <definedName name="РЕЗ_ж_5км" localSheetId="14">[5]Z_№!#REF!</definedName>
    <definedName name="РЕЗ_ж_5км" localSheetId="13">[5]Z_№!#REF!</definedName>
    <definedName name="РЕЗ_ж_5км" localSheetId="12">[5]Z_№!#REF!</definedName>
    <definedName name="РЕЗ_ж_5км">[5]Z_№!#REF!</definedName>
    <definedName name="РЕЗ_М_15км" localSheetId="2">[5]Z_№!#REF!</definedName>
    <definedName name="РЕЗ_М_15км" localSheetId="14">[5]Z_№!#REF!</definedName>
    <definedName name="РЕЗ_М_15км" localSheetId="13">[5]Z_№!#REF!</definedName>
    <definedName name="РЕЗ_М_15км" localSheetId="12">[5]Z_№!#REF!</definedName>
    <definedName name="РЕЗ_М_15км">[5]Z_№!#REF!</definedName>
    <definedName name="РЕЗ_М_5км" localSheetId="2">[5]Z_№!#REF!</definedName>
    <definedName name="РЕЗ_М_5км" localSheetId="14">[5]Z_№!#REF!</definedName>
    <definedName name="РЕЗ_М_5км" localSheetId="13">[5]Z_№!#REF!</definedName>
    <definedName name="РЕЗ_М_5км" localSheetId="12">[5]Z_№!#REF!</definedName>
    <definedName name="РЕЗ_М_5км">[5]Z_№!#REF!</definedName>
    <definedName name="Респ" localSheetId="1">#REF!</definedName>
    <definedName name="Респ" localSheetId="2">#REF!</definedName>
    <definedName name="Респ">#REF!</definedName>
    <definedName name="СТР" localSheetId="1">#REF!</definedName>
    <definedName name="СТР" localSheetId="2">#REF!</definedName>
    <definedName name="СТР">#REF!</definedName>
    <definedName name="стр_старт" localSheetId="1">#REF!</definedName>
    <definedName name="ФАМ" localSheetId="1">#REF!</definedName>
    <definedName name="ФАМ" localSheetId="2">#REF!</definedName>
    <definedName name="ФАМ">#REF!</definedName>
    <definedName name="Фвр" localSheetId="2">#REF!</definedName>
    <definedName name="Фвр">#REF!</definedName>
    <definedName name="ФНом" localSheetId="2">#REF!</definedName>
    <definedName name="ФНом">#REF!</definedName>
    <definedName name="ццц" localSheetId="2">[6]м30!#REF!</definedName>
    <definedName name="ццц" localSheetId="14">[6]м30!#REF!</definedName>
    <definedName name="ццц" localSheetId="13">[6]м30!#REF!</definedName>
    <definedName name="ццц" localSheetId="12">[6]м30!#REF!</definedName>
    <definedName name="ццц">[6]м30!#REF!</definedName>
  </definedNames>
  <calcPr calcId="125725" fullCalcOnLoad="1" calcOnSave="0"/>
</workbook>
</file>

<file path=xl/calcChain.xml><?xml version="1.0" encoding="utf-8"?>
<calcChain xmlns="http://schemas.openxmlformats.org/spreadsheetml/2006/main">
  <c r="K267" i="21"/>
  <c r="K114" i="39"/>
  <c r="K65" i="40"/>
  <c r="K64"/>
  <c r="K61"/>
  <c r="K63"/>
  <c r="K60"/>
  <c r="K62"/>
  <c r="K59"/>
  <c r="K58"/>
  <c r="K57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5"/>
  <c r="K3"/>
  <c r="K4"/>
  <c r="K2"/>
  <c r="K127" i="39"/>
  <c r="K113"/>
  <c r="K126"/>
  <c r="K125"/>
  <c r="K124"/>
  <c r="K123"/>
  <c r="K112"/>
  <c r="K122"/>
  <c r="K121"/>
  <c r="K120"/>
  <c r="K119"/>
  <c r="K118"/>
  <c r="K117"/>
  <c r="K116"/>
  <c r="K115"/>
  <c r="K111"/>
  <c r="K110"/>
  <c r="K109"/>
  <c r="K108"/>
  <c r="K107"/>
  <c r="K106"/>
  <c r="K105"/>
  <c r="K104"/>
  <c r="K103"/>
  <c r="K102"/>
  <c r="K101"/>
  <c r="K100"/>
  <c r="K99"/>
  <c r="K98"/>
  <c r="K97"/>
  <c r="K96"/>
  <c r="K95"/>
  <c r="K94"/>
  <c r="K93"/>
  <c r="K92"/>
  <c r="K91"/>
  <c r="K90"/>
  <c r="K89"/>
  <c r="K88"/>
  <c r="K87"/>
  <c r="K86"/>
  <c r="K85"/>
  <c r="K84"/>
  <c r="K83"/>
  <c r="K82"/>
  <c r="K81"/>
  <c r="K79"/>
  <c r="K78"/>
  <c r="K77"/>
  <c r="K76"/>
  <c r="K75"/>
  <c r="K74"/>
  <c r="K73"/>
  <c r="K72"/>
  <c r="K71"/>
  <c r="K70"/>
  <c r="K69"/>
  <c r="K68"/>
  <c r="K67"/>
  <c r="K66"/>
  <c r="K65"/>
  <c r="K64"/>
  <c r="K63"/>
  <c r="K62"/>
  <c r="K61"/>
  <c r="K60"/>
  <c r="K59"/>
  <c r="K58"/>
  <c r="K57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1"/>
  <c r="K30"/>
  <c r="K29"/>
  <c r="K28"/>
  <c r="K27"/>
  <c r="K26"/>
  <c r="K25"/>
  <c r="K24"/>
  <c r="K23"/>
  <c r="K22"/>
  <c r="K21"/>
  <c r="K10"/>
  <c r="K20"/>
  <c r="K19"/>
  <c r="K18"/>
  <c r="K17"/>
  <c r="K16"/>
  <c r="K15"/>
  <c r="K14"/>
  <c r="K13"/>
  <c r="K12"/>
  <c r="K11"/>
  <c r="K9"/>
  <c r="K8"/>
  <c r="K7"/>
  <c r="K6"/>
  <c r="K5"/>
  <c r="K4"/>
  <c r="K3"/>
  <c r="K2"/>
  <c r="K26" i="19"/>
  <c r="K35" i="13"/>
  <c r="K27"/>
  <c r="K31"/>
  <c r="K17"/>
  <c r="K45"/>
  <c r="K21"/>
  <c r="K41"/>
  <c r="K233" i="21"/>
  <c r="K258"/>
  <c r="K122"/>
  <c r="K252"/>
  <c r="K145"/>
  <c r="K86"/>
  <c r="K135"/>
  <c r="K116"/>
  <c r="K236"/>
  <c r="K153"/>
  <c r="K241"/>
  <c r="K192"/>
  <c r="K125"/>
  <c r="K48"/>
  <c r="K84"/>
  <c r="K256"/>
  <c r="K167"/>
  <c r="K266"/>
  <c r="K95"/>
  <c r="K234"/>
  <c r="K190"/>
  <c r="K134"/>
  <c r="K244"/>
  <c r="K246"/>
  <c r="K127"/>
  <c r="K20" i="35"/>
  <c r="K106" i="36"/>
  <c r="K102"/>
  <c r="K101"/>
  <c r="K82"/>
  <c r="K107"/>
  <c r="K76"/>
  <c r="K54"/>
  <c r="K117"/>
  <c r="K30" i="19"/>
  <c r="K17"/>
  <c r="K15"/>
  <c r="K9"/>
  <c r="K19"/>
  <c r="K18"/>
  <c r="K16"/>
  <c r="K14"/>
  <c r="K13"/>
  <c r="K12"/>
  <c r="K11"/>
  <c r="K10"/>
  <c r="K8"/>
  <c r="K7"/>
  <c r="K49" i="20"/>
  <c r="K129" i="36"/>
  <c r="K147"/>
  <c r="K113"/>
  <c r="K32"/>
  <c r="K11"/>
  <c r="K161"/>
  <c r="K40"/>
  <c r="K111"/>
  <c r="K155"/>
  <c r="K36"/>
  <c r="K30"/>
  <c r="K115"/>
  <c r="K81"/>
  <c r="K122"/>
  <c r="K28"/>
  <c r="K2"/>
  <c r="K51"/>
  <c r="K167"/>
  <c r="K119"/>
  <c r="K10"/>
  <c r="K98"/>
  <c r="K20"/>
  <c r="K75"/>
  <c r="K7"/>
  <c r="K53"/>
  <c r="K4"/>
  <c r="K48"/>
  <c r="K61"/>
  <c r="K136"/>
  <c r="K68"/>
  <c r="K24"/>
  <c r="K41"/>
  <c r="K12"/>
  <c r="K74"/>
  <c r="K27"/>
  <c r="K73"/>
  <c r="K131"/>
  <c r="K132"/>
  <c r="K94"/>
  <c r="K133"/>
  <c r="K95"/>
  <c r="K174"/>
  <c r="K80"/>
  <c r="K50"/>
  <c r="K168"/>
  <c r="K135"/>
  <c r="K87"/>
  <c r="K86"/>
  <c r="K69"/>
  <c r="K186"/>
  <c r="K120"/>
  <c r="K103"/>
  <c r="K23"/>
  <c r="K128"/>
  <c r="K156"/>
  <c r="K25"/>
  <c r="K137"/>
  <c r="K185"/>
  <c r="K146"/>
  <c r="K121"/>
  <c r="K126"/>
  <c r="K178"/>
  <c r="K124"/>
  <c r="K175"/>
  <c r="K99"/>
  <c r="K153"/>
  <c r="K163"/>
  <c r="K49"/>
  <c r="K71"/>
  <c r="K184"/>
  <c r="K96"/>
  <c r="K150"/>
  <c r="K183"/>
  <c r="K47"/>
  <c r="K22"/>
  <c r="K9"/>
  <c r="K46"/>
  <c r="K35"/>
  <c r="K19"/>
  <c r="K37"/>
  <c r="K177"/>
  <c r="K171"/>
  <c r="K130"/>
  <c r="K144"/>
  <c r="K67"/>
  <c r="K118"/>
  <c r="K176"/>
  <c r="K34"/>
  <c r="K173"/>
  <c r="K123"/>
  <c r="K63"/>
  <c r="K116"/>
  <c r="K127"/>
  <c r="K139"/>
  <c r="K92"/>
  <c r="K134"/>
  <c r="K16"/>
  <c r="K78"/>
  <c r="K79"/>
  <c r="K60"/>
  <c r="K64"/>
  <c r="K145"/>
  <c r="K52"/>
  <c r="K59"/>
  <c r="K33"/>
  <c r="K65"/>
  <c r="K77"/>
  <c r="K109"/>
  <c r="K142"/>
  <c r="K141"/>
  <c r="K164"/>
  <c r="K169"/>
  <c r="K157"/>
  <c r="K151"/>
  <c r="K148"/>
  <c r="K100"/>
  <c r="K108"/>
  <c r="K112"/>
  <c r="K42"/>
  <c r="K110"/>
  <c r="K166"/>
  <c r="K89"/>
  <c r="K58"/>
  <c r="K72"/>
  <c r="K104"/>
  <c r="K44"/>
  <c r="K21"/>
  <c r="K6"/>
  <c r="K3"/>
  <c r="K170"/>
  <c r="K70"/>
  <c r="K125"/>
  <c r="K149"/>
  <c r="K18"/>
  <c r="K14"/>
  <c r="K43"/>
  <c r="K84"/>
  <c r="K162"/>
  <c r="K159"/>
  <c r="K13"/>
  <c r="K38"/>
  <c r="K182"/>
  <c r="K15"/>
  <c r="K17"/>
  <c r="K138"/>
  <c r="K56"/>
  <c r="K172"/>
  <c r="K90"/>
  <c r="K57"/>
  <c r="K140"/>
  <c r="K105"/>
  <c r="K91"/>
  <c r="K181"/>
  <c r="K180"/>
  <c r="K62"/>
  <c r="K39"/>
  <c r="K165"/>
  <c r="K93"/>
  <c r="K83"/>
  <c r="K88"/>
  <c r="K85"/>
  <c r="K66"/>
  <c r="K97"/>
  <c r="K160"/>
  <c r="K143"/>
  <c r="K158"/>
  <c r="K114"/>
  <c r="K5"/>
  <c r="K29"/>
  <c r="K8"/>
  <c r="K152"/>
  <c r="K179"/>
  <c r="K45"/>
  <c r="K31"/>
  <c r="K55"/>
  <c r="K26"/>
  <c r="K154"/>
  <c r="K26" i="35"/>
  <c r="K15"/>
  <c r="K16"/>
  <c r="K35"/>
  <c r="K25"/>
  <c r="K3"/>
  <c r="K14"/>
  <c r="K5"/>
  <c r="K6"/>
  <c r="K21"/>
  <c r="K17"/>
  <c r="K18"/>
  <c r="K8"/>
  <c r="K27"/>
  <c r="K24"/>
  <c r="K22"/>
  <c r="K34"/>
  <c r="K19"/>
  <c r="K33"/>
  <c r="K31"/>
  <c r="K30"/>
  <c r="K2"/>
  <c r="K13"/>
  <c r="K11"/>
  <c r="K32"/>
  <c r="K29"/>
  <c r="K37"/>
  <c r="K9"/>
  <c r="K10"/>
  <c r="K28"/>
  <c r="K36"/>
  <c r="K23"/>
  <c r="K7"/>
  <c r="K4"/>
  <c r="K12"/>
  <c r="K68" i="21"/>
  <c r="K226"/>
  <c r="K161"/>
  <c r="K184"/>
  <c r="K105"/>
  <c r="K59"/>
  <c r="K249"/>
  <c r="K85"/>
  <c r="K24"/>
  <c r="K36"/>
  <c r="K98"/>
  <c r="K154"/>
  <c r="K176"/>
  <c r="K300"/>
  <c r="K186"/>
  <c r="K96"/>
  <c r="K64"/>
  <c r="K62"/>
  <c r="K109"/>
  <c r="K170"/>
  <c r="K142"/>
  <c r="K217"/>
  <c r="K171"/>
  <c r="K65"/>
  <c r="K81"/>
  <c r="K108"/>
  <c r="K222"/>
  <c r="K221"/>
  <c r="K141"/>
  <c r="K91"/>
  <c r="K220"/>
  <c r="K78"/>
  <c r="K139"/>
  <c r="K121"/>
  <c r="K56"/>
  <c r="K138"/>
  <c r="K219"/>
  <c r="K71"/>
  <c r="K18"/>
  <c r="K55"/>
  <c r="K30"/>
  <c r="K80"/>
  <c r="K58"/>
  <c r="K60"/>
  <c r="K63"/>
  <c r="K33"/>
  <c r="K54"/>
  <c r="K130"/>
  <c r="K119"/>
  <c r="K17"/>
  <c r="K26"/>
  <c r="K13"/>
  <c r="K4"/>
  <c r="K299"/>
  <c r="K228"/>
  <c r="K123"/>
  <c r="K72"/>
  <c r="K45"/>
  <c r="K237"/>
  <c r="K11"/>
  <c r="K6"/>
  <c r="K3"/>
  <c r="K7"/>
  <c r="K8"/>
  <c r="K2"/>
  <c r="K117"/>
  <c r="K179"/>
  <c r="K196"/>
  <c r="K178"/>
  <c r="K20"/>
  <c r="K38"/>
  <c r="K90"/>
  <c r="K202"/>
  <c r="K210"/>
  <c r="K200"/>
  <c r="K193"/>
  <c r="K213"/>
  <c r="K120"/>
  <c r="K298"/>
  <c r="K250"/>
  <c r="K23"/>
  <c r="K163"/>
  <c r="K76"/>
  <c r="K52"/>
  <c r="K41"/>
  <c r="K297"/>
  <c r="K296"/>
  <c r="K27"/>
  <c r="K61"/>
  <c r="K112"/>
  <c r="K107"/>
  <c r="K240"/>
  <c r="K128"/>
  <c r="K39"/>
  <c r="K35"/>
  <c r="K177"/>
  <c r="K44"/>
  <c r="K147"/>
  <c r="K129"/>
  <c r="K136"/>
  <c r="K265"/>
  <c r="K124"/>
  <c r="K70"/>
  <c r="K9"/>
  <c r="K73"/>
  <c r="K148"/>
  <c r="K251"/>
  <c r="K173"/>
  <c r="K255"/>
  <c r="K254"/>
  <c r="K223"/>
  <c r="K245"/>
  <c r="K99"/>
  <c r="K168"/>
  <c r="K194"/>
  <c r="K199"/>
  <c r="K77"/>
  <c r="K160"/>
  <c r="K264"/>
  <c r="K93"/>
  <c r="K215"/>
  <c r="K150"/>
  <c r="K149"/>
  <c r="K75"/>
  <c r="K227"/>
  <c r="K242"/>
  <c r="K157"/>
  <c r="K50"/>
  <c r="K195"/>
  <c r="K34"/>
  <c r="K132"/>
  <c r="K103"/>
  <c r="K203"/>
  <c r="K74"/>
  <c r="K295"/>
  <c r="K294"/>
  <c r="K21"/>
  <c r="K37"/>
  <c r="K133"/>
  <c r="K16"/>
  <c r="K15"/>
  <c r="K191"/>
  <c r="K165"/>
  <c r="K239"/>
  <c r="K101"/>
  <c r="K214"/>
  <c r="K22"/>
  <c r="K126"/>
  <c r="K164"/>
  <c r="K113"/>
  <c r="K57"/>
  <c r="K238"/>
  <c r="K293"/>
  <c r="K292"/>
  <c r="K291"/>
  <c r="K290"/>
  <c r="K289"/>
  <c r="K288"/>
  <c r="K287"/>
  <c r="K286"/>
  <c r="K285"/>
  <c r="K284"/>
  <c r="K283"/>
  <c r="K282"/>
  <c r="K281"/>
  <c r="K280"/>
  <c r="K279"/>
  <c r="K278"/>
  <c r="K277"/>
  <c r="K276"/>
  <c r="K275"/>
  <c r="K274"/>
  <c r="K273"/>
  <c r="K235"/>
  <c r="K204"/>
  <c r="K225"/>
  <c r="K272"/>
  <c r="K104"/>
  <c r="K79"/>
  <c r="K175"/>
  <c r="K187"/>
  <c r="K82"/>
  <c r="K271"/>
  <c r="K42"/>
  <c r="K144"/>
  <c r="K188"/>
  <c r="K216"/>
  <c r="K92"/>
  <c r="K53"/>
  <c r="K156"/>
  <c r="K97"/>
  <c r="K180"/>
  <c r="K208"/>
  <c r="K224"/>
  <c r="K201"/>
  <c r="K89"/>
  <c r="K247"/>
  <c r="K183"/>
  <c r="K232"/>
  <c r="K143"/>
  <c r="K182"/>
  <c r="K137"/>
  <c r="K152"/>
  <c r="K115"/>
  <c r="K207"/>
  <c r="K263"/>
  <c r="K205"/>
  <c r="K243"/>
  <c r="K262"/>
  <c r="K162"/>
  <c r="K166"/>
  <c r="K174"/>
  <c r="K260"/>
  <c r="K159"/>
  <c r="K229"/>
  <c r="K158"/>
  <c r="K198"/>
  <c r="K111"/>
  <c r="K131"/>
  <c r="K67"/>
  <c r="K19"/>
  <c r="K270"/>
  <c r="K206"/>
  <c r="K257"/>
  <c r="K212"/>
  <c r="K43"/>
  <c r="K172"/>
  <c r="K197"/>
  <c r="K94"/>
  <c r="K189"/>
  <c r="K31"/>
  <c r="K253"/>
  <c r="K49"/>
  <c r="K261"/>
  <c r="K66"/>
  <c r="K248"/>
  <c r="K155"/>
  <c r="K146"/>
  <c r="K40"/>
  <c r="K46"/>
  <c r="K25"/>
  <c r="K151"/>
  <c r="K269"/>
  <c r="K88"/>
  <c r="K169"/>
  <c r="K268"/>
  <c r="K211"/>
  <c r="K181"/>
  <c r="K100"/>
  <c r="K102"/>
  <c r="K140"/>
  <c r="K185"/>
  <c r="K259"/>
  <c r="K28"/>
  <c r="K29"/>
  <c r="K32"/>
  <c r="K118"/>
  <c r="K209"/>
  <c r="K87"/>
  <c r="K231"/>
  <c r="K51"/>
  <c r="K47"/>
  <c r="K10"/>
  <c r="K110"/>
  <c r="K5"/>
  <c r="K218"/>
  <c r="K230"/>
  <c r="K12"/>
  <c r="K83"/>
  <c r="K106"/>
  <c r="K114"/>
  <c r="K69"/>
  <c r="K14"/>
  <c r="K51" i="20"/>
  <c r="K45"/>
  <c r="K44"/>
  <c r="K41"/>
  <c r="K52"/>
  <c r="K15"/>
  <c r="K35"/>
  <c r="K50"/>
  <c r="K30"/>
  <c r="K47"/>
  <c r="K39"/>
  <c r="K32"/>
  <c r="K46"/>
  <c r="K16"/>
  <c r="K9"/>
  <c r="K4"/>
  <c r="K11"/>
  <c r="K31"/>
  <c r="K21"/>
  <c r="K28"/>
  <c r="K59"/>
  <c r="K53"/>
  <c r="K43"/>
  <c r="K10"/>
  <c r="K2"/>
  <c r="K3"/>
  <c r="K5"/>
  <c r="K58"/>
  <c r="K26"/>
  <c r="K8"/>
  <c r="K7"/>
  <c r="K22"/>
  <c r="K34"/>
  <c r="K14"/>
  <c r="K6"/>
  <c r="K18"/>
  <c r="K20"/>
  <c r="K19"/>
  <c r="K27"/>
  <c r="K40"/>
  <c r="K25"/>
  <c r="K42"/>
  <c r="K29"/>
  <c r="K36"/>
  <c r="K17"/>
  <c r="K13"/>
  <c r="K33"/>
  <c r="K38"/>
  <c r="K37"/>
  <c r="K57"/>
  <c r="K56"/>
  <c r="K12"/>
  <c r="K55"/>
  <c r="K23"/>
  <c r="K24"/>
  <c r="K54"/>
  <c r="K48"/>
  <c r="K27" i="19"/>
  <c r="K45"/>
  <c r="K32"/>
  <c r="K33"/>
  <c r="K4"/>
  <c r="K31"/>
  <c r="K46"/>
  <c r="K40"/>
  <c r="K38"/>
  <c r="K43"/>
  <c r="K48"/>
  <c r="K41"/>
  <c r="K49"/>
  <c r="K42"/>
  <c r="K47"/>
  <c r="K37"/>
  <c r="K39"/>
  <c r="K36"/>
  <c r="K35"/>
  <c r="K29"/>
  <c r="K23"/>
  <c r="K52"/>
  <c r="K25"/>
  <c r="K6"/>
  <c r="K51"/>
  <c r="K3"/>
  <c r="K20"/>
  <c r="K44"/>
  <c r="K21"/>
  <c r="K22"/>
  <c r="K5"/>
  <c r="K28"/>
  <c r="K34"/>
  <c r="K53"/>
  <c r="K15" i="13"/>
  <c r="K26"/>
  <c r="K25"/>
  <c r="K33"/>
  <c r="K37"/>
  <c r="K38"/>
  <c r="K47"/>
  <c r="K48"/>
  <c r="K7"/>
  <c r="K8"/>
  <c r="K3"/>
  <c r="K14"/>
  <c r="K24"/>
  <c r="K30"/>
  <c r="K46"/>
  <c r="K20"/>
  <c r="K12"/>
  <c r="K28"/>
  <c r="K42"/>
  <c r="K32"/>
  <c r="K22"/>
  <c r="K23"/>
  <c r="K13"/>
  <c r="K11"/>
  <c r="K5"/>
  <c r="K36"/>
  <c r="K43"/>
  <c r="K39"/>
  <c r="K40"/>
  <c r="K18"/>
  <c r="K29"/>
  <c r="K44"/>
  <c r="K6"/>
  <c r="K4"/>
  <c r="K9"/>
  <c r="K10"/>
  <c r="K19"/>
  <c r="K16"/>
  <c r="K34"/>
</calcChain>
</file>

<file path=xl/sharedStrings.xml><?xml version="1.0" encoding="utf-8"?>
<sst xmlns="http://schemas.openxmlformats.org/spreadsheetml/2006/main" count="5562" uniqueCount="2168">
  <si>
    <t>2:12.22</t>
  </si>
  <si>
    <t>2:12.38</t>
  </si>
  <si>
    <t>2:13.03</t>
  </si>
  <si>
    <t>2:13.06</t>
  </si>
  <si>
    <t>2:13.09</t>
  </si>
  <si>
    <t>2:13.13</t>
  </si>
  <si>
    <t>2:13.58</t>
  </si>
  <si>
    <t>2:14.07</t>
  </si>
  <si>
    <t>2:14.15</t>
  </si>
  <si>
    <t>2:14.26</t>
  </si>
  <si>
    <t>2:14.29</t>
  </si>
  <si>
    <t>2:14.32</t>
  </si>
  <si>
    <t>2:14.41</t>
  </si>
  <si>
    <t>2:15.19</t>
  </si>
  <si>
    <t>2:15.25</t>
  </si>
  <si>
    <t>2:16.41</t>
  </si>
  <si>
    <t>2:17.08</t>
  </si>
  <si>
    <t>2:17.12</t>
  </si>
  <si>
    <t>2:17.15</t>
  </si>
  <si>
    <t>2:18.06</t>
  </si>
  <si>
    <t>2:18.23</t>
  </si>
  <si>
    <t>2:19.00</t>
  </si>
  <si>
    <t>2:19.33</t>
  </si>
  <si>
    <t>2:19.41</t>
  </si>
  <si>
    <t>2:20.11</t>
  </si>
  <si>
    <t>2:20.25</t>
  </si>
  <si>
    <t>2:20.36</t>
  </si>
  <si>
    <t>2:20.38</t>
  </si>
  <si>
    <t>2:21.05</t>
  </si>
  <si>
    <t>2:21.06</t>
  </si>
  <si>
    <t>2:21.28</t>
  </si>
  <si>
    <t>2:21.36</t>
  </si>
  <si>
    <t>2:21.50</t>
  </si>
  <si>
    <t>2:22.10</t>
  </si>
  <si>
    <t>2:22.13</t>
  </si>
  <si>
    <t>2:22.22</t>
  </si>
  <si>
    <t>2:22.32</t>
  </si>
  <si>
    <t>2:22.38</t>
  </si>
  <si>
    <t>2:22.58</t>
  </si>
  <si>
    <t>2:23.25</t>
  </si>
  <si>
    <t>2:23.37</t>
  </si>
  <si>
    <t>2:24.08</t>
  </si>
  <si>
    <t>2:24.10</t>
  </si>
  <si>
    <t>2:24.15</t>
  </si>
  <si>
    <t>2:24.17</t>
  </si>
  <si>
    <t>2:24.22</t>
  </si>
  <si>
    <t>2:24.23</t>
  </si>
  <si>
    <t>2:24.27</t>
  </si>
  <si>
    <t>2:24.32</t>
  </si>
  <si>
    <t>2:24.45</t>
  </si>
  <si>
    <t>2:25.15</t>
  </si>
  <si>
    <t>2:25.21</t>
  </si>
  <si>
    <t>2:25.28</t>
  </si>
  <si>
    <t>2:25.30</t>
  </si>
  <si>
    <t>2:25.38</t>
  </si>
  <si>
    <t>2:25.43</t>
  </si>
  <si>
    <t>2:25.45</t>
  </si>
  <si>
    <t>2:25.49</t>
  </si>
  <si>
    <t>2:25.53</t>
  </si>
  <si>
    <t>2:25.56</t>
  </si>
  <si>
    <t>2:25.59</t>
  </si>
  <si>
    <t>2:26.01</t>
  </si>
  <si>
    <t>2:26.03</t>
  </si>
  <si>
    <t>2:26.26</t>
  </si>
  <si>
    <t>Опорник</t>
  </si>
  <si>
    <t>1:02.41</t>
  </si>
  <si>
    <t>2:26.31</t>
  </si>
  <si>
    <t>2:26.33</t>
  </si>
  <si>
    <t>2:26.40</t>
  </si>
  <si>
    <t>2:26.50</t>
  </si>
  <si>
    <t>2:26.57</t>
  </si>
  <si>
    <t>2:27.00</t>
  </si>
  <si>
    <t>2:27.01</t>
  </si>
  <si>
    <t>2:27.13</t>
  </si>
  <si>
    <t>2:27.47</t>
  </si>
  <si>
    <t>2:28.11</t>
  </si>
  <si>
    <t>2:28.19</t>
  </si>
  <si>
    <t>2:28.24</t>
  </si>
  <si>
    <t>2:28.50</t>
  </si>
  <si>
    <t>2:28.59</t>
  </si>
  <si>
    <t>2:29.07</t>
  </si>
  <si>
    <t>2:29.12</t>
  </si>
  <si>
    <t>2:29.21</t>
  </si>
  <si>
    <t>2:29.30</t>
  </si>
  <si>
    <t>2:29.44</t>
  </si>
  <si>
    <t>2:29.48</t>
  </si>
  <si>
    <t>2:30.39</t>
  </si>
  <si>
    <t>2:30.47</t>
  </si>
  <si>
    <t>2:30.52</t>
  </si>
  <si>
    <t>2:31.11</t>
  </si>
  <si>
    <t>2:31.23</t>
  </si>
  <si>
    <t>2:31.24</t>
  </si>
  <si>
    <t>2:31.53</t>
  </si>
  <si>
    <t>2:32.06</t>
  </si>
  <si>
    <t>2:32.18</t>
  </si>
  <si>
    <t>2:32.29</t>
  </si>
  <si>
    <t>2:32.50</t>
  </si>
  <si>
    <t>2:32.52</t>
  </si>
  <si>
    <t>2:32.54</t>
  </si>
  <si>
    <t>2:33.21</t>
  </si>
  <si>
    <t>2:33.41</t>
  </si>
  <si>
    <t>2:35.22</t>
  </si>
  <si>
    <t>2:35.49</t>
  </si>
  <si>
    <t>2:36.00</t>
  </si>
  <si>
    <t>2:36.01</t>
  </si>
  <si>
    <t>2:36.22</t>
  </si>
  <si>
    <t>2:36.30</t>
  </si>
  <si>
    <t>2:36.37</t>
  </si>
  <si>
    <t>2:36.40</t>
  </si>
  <si>
    <t>2:37.10</t>
  </si>
  <si>
    <t>2:37.27</t>
  </si>
  <si>
    <t>2:37.44</t>
  </si>
  <si>
    <t>2:37.50</t>
  </si>
  <si>
    <t>2:38.10</t>
  </si>
  <si>
    <t>2:38.12</t>
  </si>
  <si>
    <t>2:38.38</t>
  </si>
  <si>
    <t>2:39.12</t>
  </si>
  <si>
    <t>2:39.15</t>
  </si>
  <si>
    <t>2:39.39</t>
  </si>
  <si>
    <t>2:40.20</t>
  </si>
  <si>
    <t>2:40.37</t>
  </si>
  <si>
    <t>2:40.41</t>
  </si>
  <si>
    <t>2:40.46</t>
  </si>
  <si>
    <t>2:41.15</t>
  </si>
  <si>
    <t>2:41.21</t>
  </si>
  <si>
    <t>2:42.16</t>
  </si>
  <si>
    <t>2:42.44</t>
  </si>
  <si>
    <t>2:43.34</t>
  </si>
  <si>
    <t>2:43.39</t>
  </si>
  <si>
    <t>2:44.12</t>
  </si>
  <si>
    <t>2:44.23</t>
  </si>
  <si>
    <t>2:45.00</t>
  </si>
  <si>
    <t>2:45.56</t>
  </si>
  <si>
    <t>2:46.44</t>
  </si>
  <si>
    <t>2:47.08</t>
  </si>
  <si>
    <t>2:47.42</t>
  </si>
  <si>
    <t>2:49.13</t>
  </si>
  <si>
    <t>2:49.49</t>
  </si>
  <si>
    <t>2:50.15</t>
  </si>
  <si>
    <t>2:50.29</t>
  </si>
  <si>
    <t>2:50.46</t>
  </si>
  <si>
    <t>2:51.32</t>
  </si>
  <si>
    <t>2:52.15</t>
  </si>
  <si>
    <t>2:52.18</t>
  </si>
  <si>
    <t>2:52.32</t>
  </si>
  <si>
    <t>2:52.39</t>
  </si>
  <si>
    <t>2:52.47</t>
  </si>
  <si>
    <t>2:53.08</t>
  </si>
  <si>
    <t>2:53.31</t>
  </si>
  <si>
    <t>2:54.37</t>
  </si>
  <si>
    <t>2:55.00</t>
  </si>
  <si>
    <t>1:23.28</t>
  </si>
  <si>
    <t>2:56.36</t>
  </si>
  <si>
    <t>2:57.04</t>
  </si>
  <si>
    <t>2:57.47</t>
  </si>
  <si>
    <t>2:58.02</t>
  </si>
  <si>
    <t>2:59.05</t>
  </si>
  <si>
    <t>2:59.34</t>
  </si>
  <si>
    <t>3:01.36</t>
  </si>
  <si>
    <t>3:02.45</t>
  </si>
  <si>
    <t>3:03.14</t>
  </si>
  <si>
    <t>3:08.12</t>
  </si>
  <si>
    <t>3:08.49</t>
  </si>
  <si>
    <t>3:08.50</t>
  </si>
  <si>
    <t>3:10.46</t>
  </si>
  <si>
    <t>3:16.17</t>
  </si>
  <si>
    <t>3:17.58</t>
  </si>
  <si>
    <t>3:35.53</t>
  </si>
  <si>
    <t>2:19.12</t>
  </si>
  <si>
    <t>1:19.40</t>
  </si>
  <si>
    <t>1:52.14</t>
  </si>
  <si>
    <t>КОСИК Маргарита</t>
  </si>
  <si>
    <t>2:45.25</t>
  </si>
  <si>
    <t>2:57.27</t>
  </si>
  <si>
    <t>2:57.52</t>
  </si>
  <si>
    <t>2:58.07</t>
  </si>
  <si>
    <t>3:01.55</t>
  </si>
  <si>
    <t>Гр.</t>
  </si>
  <si>
    <t>ВЫСОЦКИЙ Максим</t>
  </si>
  <si>
    <t>Power Slide</t>
  </si>
  <si>
    <t>50.24</t>
  </si>
  <si>
    <t>Р</t>
  </si>
  <si>
    <t>ПРЕДТЕЧЕНСКИЙ Андрей</t>
  </si>
  <si>
    <t>52.42</t>
  </si>
  <si>
    <t>ЗАДЕРА Михаил</t>
  </si>
  <si>
    <t>Schankel-Skateland</t>
  </si>
  <si>
    <t>53.39</t>
  </si>
  <si>
    <t>СЕЛЮ Павел</t>
  </si>
  <si>
    <t>MIST</t>
  </si>
  <si>
    <t>55.28</t>
  </si>
  <si>
    <t>КРЫЛОВ Юрий</t>
  </si>
  <si>
    <t>ОБРАЗЦОВ Георгий</t>
  </si>
  <si>
    <t>55.29</t>
  </si>
  <si>
    <t>САВЕЛЬЕВ Ампер</t>
  </si>
  <si>
    <t>56.12</t>
  </si>
  <si>
    <t>56.15</t>
  </si>
  <si>
    <t>МИНЮХИН Михаил</t>
  </si>
  <si>
    <t>Phonix</t>
  </si>
  <si>
    <t>56.26</t>
  </si>
  <si>
    <t>СЛУЦКИЙ Николай</t>
  </si>
  <si>
    <t>56.59</t>
  </si>
  <si>
    <t>КОЛГАНОВ Константин</t>
  </si>
  <si>
    <t>57.14</t>
  </si>
  <si>
    <t>БУХАЛЕНКОВ Александр</t>
  </si>
  <si>
    <t>Обнинск</t>
  </si>
  <si>
    <t>57.39</t>
  </si>
  <si>
    <t>БЕЛЯКОВ Илья</t>
  </si>
  <si>
    <t>57.46</t>
  </si>
  <si>
    <t>Ф+</t>
  </si>
  <si>
    <t>ПЬЯНКОВ Даниил</t>
  </si>
  <si>
    <t>O-Team</t>
  </si>
  <si>
    <t>58.12</t>
  </si>
  <si>
    <t>ЗАБОТИН Дмитрий</t>
  </si>
  <si>
    <t>59.46</t>
  </si>
  <si>
    <t>КРАСИЛЬНИКОВ Владимир</t>
  </si>
  <si>
    <t>Липецк</t>
  </si>
  <si>
    <t>1:00.27</t>
  </si>
  <si>
    <t>ЧИСТЯКОВ Дмитрий</t>
  </si>
  <si>
    <t>1:00.42</t>
  </si>
  <si>
    <t>РУХОВЕЦ Алексей</t>
  </si>
  <si>
    <t>ПИЛИПКО Михаил</t>
  </si>
  <si>
    <t>1:00.57</t>
  </si>
  <si>
    <t>БАЛАШОВ Павел</t>
  </si>
  <si>
    <t>Иваново</t>
  </si>
  <si>
    <t>ЗАБУГИН Павел</t>
  </si>
  <si>
    <t>1:01.03</t>
  </si>
  <si>
    <t>ЛИХАЧ Алексей</t>
  </si>
  <si>
    <t>Красная Заря</t>
  </si>
  <si>
    <t>КОМАНЦЕВ Иван</t>
  </si>
  <si>
    <t>1:02.48</t>
  </si>
  <si>
    <t>МАРКИН Юрий</t>
  </si>
  <si>
    <t>1:02.50</t>
  </si>
  <si>
    <t>ТЯПКИН Григорий</t>
  </si>
  <si>
    <t>1:02.52</t>
  </si>
  <si>
    <t>ЧЕРДАНЦЕВ Денис</t>
  </si>
  <si>
    <t>УОР №2</t>
  </si>
  <si>
    <t>ЖИГАЛОВ Алексей</t>
  </si>
  <si>
    <t>just weels</t>
  </si>
  <si>
    <t>1:03.02</t>
  </si>
  <si>
    <t>МАРКИН Андрей</t>
  </si>
  <si>
    <t>1:03.05</t>
  </si>
  <si>
    <t>КОМАНЦЕВ Александр</t>
  </si>
  <si>
    <t>1:03.07</t>
  </si>
  <si>
    <t>ВЕРТЕШИН Александр</t>
  </si>
  <si>
    <t>1:03.08</t>
  </si>
  <si>
    <t>БУЗМАКОВ Артем</t>
  </si>
  <si>
    <t>1:03.23</t>
  </si>
  <si>
    <t>КОТОВ Иван</t>
  </si>
  <si>
    <t>1:03.43</t>
  </si>
  <si>
    <t>КОРНИЛОВ Сергей</t>
  </si>
  <si>
    <t>1:04.05</t>
  </si>
  <si>
    <t>СЛАВЩИК Андрей</t>
  </si>
  <si>
    <t>1:04.38</t>
  </si>
  <si>
    <t>СИМАНОВ Михаил</t>
  </si>
  <si>
    <t>Ахиллес - гр.А</t>
  </si>
  <si>
    <t>1:04.54</t>
  </si>
  <si>
    <t>ЛЕГОНЬКОВ Александр</t>
  </si>
  <si>
    <t>1:05.23</t>
  </si>
  <si>
    <t>ОРЕШКОВ Анатолий</t>
  </si>
  <si>
    <t>1:06.30</t>
  </si>
  <si>
    <t>ВАСИЛЬЕВ Андрей</t>
  </si>
  <si>
    <t>ЕРМАКОВ Григорий</t>
  </si>
  <si>
    <t>1:07.43</t>
  </si>
  <si>
    <t>ОВЧАРЕНКОВ Андрей</t>
  </si>
  <si>
    <t>1:08.30</t>
  </si>
  <si>
    <t>ШУНЕВИЧ Александр</t>
  </si>
  <si>
    <t>1:09.23</t>
  </si>
  <si>
    <t>БРАЖЕНЕНКО Дмитрий</t>
  </si>
  <si>
    <t>1:09.39</t>
  </si>
  <si>
    <t>ЗАЙЦЕВ Андрей</t>
  </si>
  <si>
    <t>1:10.55</t>
  </si>
  <si>
    <t>ЗЕЛИКСОН Михаил</t>
  </si>
  <si>
    <t>1:11.01</t>
  </si>
  <si>
    <t>КОРНИЛОВ Александр</t>
  </si>
  <si>
    <t>1:12.46</t>
  </si>
  <si>
    <t>ДУМСКИЙ Артем</t>
  </si>
  <si>
    <t>1:13.20</t>
  </si>
  <si>
    <t>Ф</t>
  </si>
  <si>
    <t>ГЛАДКОВ Леонид</t>
  </si>
  <si>
    <t>1:13.46</t>
  </si>
  <si>
    <t>ШЕЯНОВ Сергей</t>
  </si>
  <si>
    <t>1:14.19</t>
  </si>
  <si>
    <t>ТАПТУНОВ Дмитрий</t>
  </si>
  <si>
    <t>1:15.57</t>
  </si>
  <si>
    <t>ДРЮЧКОВ Сергей</t>
  </si>
  <si>
    <t>1:19.15</t>
  </si>
  <si>
    <t>САЛЬНИЦКИЙ Артем</t>
  </si>
  <si>
    <t>1:20.04</t>
  </si>
  <si>
    <t>МАКСИМОВ Василий</t>
  </si>
  <si>
    <t>1:21.11</t>
  </si>
  <si>
    <t>РЯЗАНОВ Андрей</t>
  </si>
  <si>
    <t>1:21.27</t>
  </si>
  <si>
    <t>СУХОРУЧЕНКОВ Глеб</t>
  </si>
  <si>
    <t>1:23.23</t>
  </si>
  <si>
    <t>ХУДЯКОВ Станислав</t>
  </si>
  <si>
    <t>1:25.11</t>
  </si>
  <si>
    <t>НАЗАРОВ Александр</t>
  </si>
  <si>
    <t>1:27.21</t>
  </si>
  <si>
    <t>РОМАНОВ Михаил</t>
  </si>
  <si>
    <t>1:28.21</t>
  </si>
  <si>
    <t>КОНОНОВ Руслан</t>
  </si>
  <si>
    <t>1:29.19</t>
  </si>
  <si>
    <t>МОРОЗОВ Олег</t>
  </si>
  <si>
    <t>1:31.12</t>
  </si>
  <si>
    <t>ЕДОМСКИЙ Александр</t>
  </si>
  <si>
    <t>сошел</t>
  </si>
  <si>
    <t>МАЛИН Денис</t>
  </si>
  <si>
    <t>Арзамас</t>
  </si>
  <si>
    <t>Блиц-тоннель</t>
  </si>
  <si>
    <t>ЩИРЫЙ Василий</t>
  </si>
  <si>
    <t>ПАНЬКОВ Константин</t>
  </si>
  <si>
    <t>ОВЧАРЕНКО Алексей</t>
  </si>
  <si>
    <t>ВЕСЕЛОВ Александр</t>
  </si>
  <si>
    <t>ПЕРФИЛЬЕВ Александр</t>
  </si>
  <si>
    <t>РАДИОНИК Евгения</t>
  </si>
  <si>
    <t>55.30</t>
  </si>
  <si>
    <t>ЗЮЗИНА Юлия</t>
  </si>
  <si>
    <t>59.42</t>
  </si>
  <si>
    <t>ВАХРАМЕЕВА Валентина</t>
  </si>
  <si>
    <t>ГАЛЫНИНА Виктория</t>
  </si>
  <si>
    <t>1:07.45</t>
  </si>
  <si>
    <t>ЦУХЛО Татьяна</t>
  </si>
  <si>
    <t>Чехов</t>
  </si>
  <si>
    <t>1:11.53</t>
  </si>
  <si>
    <t>МИЗОНОВА Марина</t>
  </si>
  <si>
    <t>1:13.21</t>
  </si>
  <si>
    <t>ЛИХАЧ Ольга</t>
  </si>
  <si>
    <t>1:13.51</t>
  </si>
  <si>
    <t>ДАВЫДКИНА Лилия</t>
  </si>
  <si>
    <t>Phoenix</t>
  </si>
  <si>
    <t>КОРЕНЬ Людмила</t>
  </si>
  <si>
    <t>1:15.03</t>
  </si>
  <si>
    <t>ВИЛЕНСКАЯ Екатерина</t>
  </si>
  <si>
    <t>1:18.23</t>
  </si>
  <si>
    <t>СТЁПКИНА Екатерина</t>
  </si>
  <si>
    <t>1:20.21</t>
  </si>
  <si>
    <t>ЗАХАРОВА Виктория</t>
  </si>
  <si>
    <t>1:25.12</t>
  </si>
  <si>
    <t>ШКУРАТОВА Светлана</t>
  </si>
  <si>
    <t>1:25.51</t>
  </si>
  <si>
    <t>ТЕРЕНТЬЕВА Елена</t>
  </si>
  <si>
    <t>1:28.56</t>
  </si>
  <si>
    <t>ЖЕЛЕЗНОВА Анна</t>
  </si>
  <si>
    <t>1:40.08</t>
  </si>
  <si>
    <t>ГУСЕВ Александр</t>
  </si>
  <si>
    <t>СПбГЛТА</t>
  </si>
  <si>
    <t>КУЗНЕЦОВ Степан</t>
  </si>
  <si>
    <t>Военмех</t>
  </si>
  <si>
    <t>56.32</t>
  </si>
  <si>
    <t>СУВОРОВ Андрей</t>
  </si>
  <si>
    <t>АНТОХИН Юрий</t>
  </si>
  <si>
    <t>BLR</t>
  </si>
  <si>
    <t>Орша</t>
  </si>
  <si>
    <t>57.45</t>
  </si>
  <si>
    <t>ПАККОНЕН Антон</t>
  </si>
  <si>
    <t>59.33</t>
  </si>
  <si>
    <t>ВЛАСОВ Сергей</t>
  </si>
  <si>
    <t>1:00.50</t>
  </si>
  <si>
    <t>ЖИТЕНЕВ Владимир</t>
  </si>
  <si>
    <t>skisport.ru</t>
  </si>
  <si>
    <t>1:02.58</t>
  </si>
  <si>
    <t>РЯБОВ Николай</t>
  </si>
  <si>
    <t>1:03.19</t>
  </si>
  <si>
    <t>ГОЛОВКО Валерий</t>
  </si>
  <si>
    <t>1:04.40</t>
  </si>
  <si>
    <t>ЛУНЬКОВ Валерий</t>
  </si>
  <si>
    <t>1:04.52</t>
  </si>
  <si>
    <t>ШИШПАНОВ Александр</t>
  </si>
  <si>
    <t>СПбГУ</t>
  </si>
  <si>
    <t>1:08.35</t>
  </si>
  <si>
    <t>ПОТЕШКИН Дмитрий</t>
  </si>
  <si>
    <t>1:17.05</t>
  </si>
  <si>
    <t>1:27.47</t>
  </si>
  <si>
    <t>МАЛЫШКИН Михаил</t>
  </si>
  <si>
    <t>Сургут</t>
  </si>
  <si>
    <t>1:31.24</t>
  </si>
  <si>
    <t>ЗАГРУТДИНОВ Юрий</t>
  </si>
  <si>
    <t>1:45.08</t>
  </si>
  <si>
    <t>ПРИСИВКО Вадим</t>
  </si>
  <si>
    <t>АНДРЕЕВ Виктор</t>
  </si>
  <si>
    <t>BIBOTA</t>
  </si>
  <si>
    <t>ИТОГОВЫЙ ПРОТОКОЛ</t>
  </si>
  <si>
    <t>Дистанция 30 км Лыжероллеры Женщины</t>
  </si>
  <si>
    <t>п\п</t>
  </si>
  <si>
    <t>СМОРОДИНА Ирина</t>
  </si>
  <si>
    <t>1:25.35</t>
  </si>
  <si>
    <t>дискв.</t>
  </si>
  <si>
    <t>ОЛЬШЕВСКИ Александр</t>
  </si>
  <si>
    <t>Команда</t>
  </si>
  <si>
    <t>Командный результат</t>
  </si>
  <si>
    <t>ПОНОМАРЕВ Андрей Валерьевич</t>
  </si>
  <si>
    <t>13:01.52</t>
  </si>
  <si>
    <t>10:59.00</t>
  </si>
  <si>
    <t>9:09.51</t>
  </si>
  <si>
    <t>8:22.33</t>
  </si>
  <si>
    <t/>
  </si>
  <si>
    <t>№</t>
  </si>
  <si>
    <t>Фамилия, имя</t>
  </si>
  <si>
    <t>Г.р.</t>
  </si>
  <si>
    <t>СТР</t>
  </si>
  <si>
    <t>Разр.</t>
  </si>
  <si>
    <t>Регион</t>
  </si>
  <si>
    <t>Город</t>
  </si>
  <si>
    <t>Общество, Клуб</t>
  </si>
  <si>
    <t>Результат</t>
  </si>
  <si>
    <t>В.Гр.</t>
  </si>
  <si>
    <t>М.Гр.</t>
  </si>
  <si>
    <t>ГЛАВНАЯ  СУДЕЙСКАЯ  КОЛЛЕГИЯ
REFERE`S BOARD</t>
  </si>
  <si>
    <t>ДИРЕКТОР СОРЕВНОВАНИЙ               КОЧЕТКОВ   Михаил Андреевич</t>
  </si>
  <si>
    <t>Главный судья</t>
  </si>
  <si>
    <t>Санкт-Петербург</t>
  </si>
  <si>
    <t>Республиканская категория</t>
  </si>
  <si>
    <t xml:space="preserve">  </t>
  </si>
  <si>
    <t>Главный секретарь</t>
  </si>
  <si>
    <t xml:space="preserve">Технический делегат </t>
  </si>
  <si>
    <t>Всесоюзная категория</t>
  </si>
  <si>
    <t>Заместитель главного судьи</t>
  </si>
  <si>
    <t>БАЗУЛЕВ Виктор Николаевич</t>
  </si>
  <si>
    <t>по кадрам</t>
  </si>
  <si>
    <t>ЛОГИНОВ Владимир Сергеевич</t>
  </si>
  <si>
    <t>ЛАЗЕБНЫЙ  Владимир Антонович</t>
  </si>
  <si>
    <t>БОКАТЫЙ Николай Сергеевич</t>
  </si>
  <si>
    <t>по информации</t>
  </si>
  <si>
    <t>Заместитель гл. секретаря</t>
  </si>
  <si>
    <t>I категория</t>
  </si>
  <si>
    <t>Заместитель гл.секретаря</t>
  </si>
  <si>
    <t>по АСУ</t>
  </si>
  <si>
    <t>САВЕЛЬЕВ Иван Сергеевич</t>
  </si>
  <si>
    <t>III категория</t>
  </si>
  <si>
    <t>Начальник дистанции</t>
  </si>
  <si>
    <t>ТЯГУНОВ Виктор Александрович</t>
  </si>
  <si>
    <t>Комендант пробега</t>
  </si>
  <si>
    <t>Начальник службы питания</t>
  </si>
  <si>
    <t>ПОЧИНСКИЙ Михаил Владимирович</t>
  </si>
  <si>
    <t>Руководитель медицинской</t>
  </si>
  <si>
    <t>МОКИН Константин Алексеевич</t>
  </si>
  <si>
    <t>службы</t>
  </si>
  <si>
    <t>19 сентября 2010 г.
Санкт-Петербург</t>
  </si>
  <si>
    <t>КОЧЕТКОВА Татьяна Михайловна</t>
  </si>
  <si>
    <t>ВЯЗНЕР Борис Яковлевич</t>
  </si>
  <si>
    <t>ТИХОНОВ Владимир Макарович</t>
  </si>
  <si>
    <t>по дистанции 30 км</t>
  </si>
  <si>
    <t>по дистанции 15 км</t>
  </si>
  <si>
    <t>по дистанции 5 км</t>
  </si>
  <si>
    <t>ПОПОВ Юрий Иннокентьевич</t>
  </si>
  <si>
    <t>ТЕРНИЦКИЙ Александр Андреевич</t>
  </si>
  <si>
    <t>по дистанции 2 км</t>
  </si>
  <si>
    <t>ПАУТОВА Зоя Анатольевна</t>
  </si>
  <si>
    <t>СОРОКИНА Лариса Витальевна</t>
  </si>
  <si>
    <t>УЙК Антон Гергардович</t>
  </si>
  <si>
    <t>ШАЛИМОВА Татьяна</t>
  </si>
  <si>
    <t>СОКОЛОВА Ольга</t>
  </si>
  <si>
    <t>Сильвия</t>
  </si>
  <si>
    <t>ЖБАНОВА Инесса</t>
  </si>
  <si>
    <t>СЕМЕНОВА Алена</t>
  </si>
  <si>
    <t>ЖУРАВЛЕВА Алена</t>
  </si>
  <si>
    <t>Ленинградская</t>
  </si>
  <si>
    <t>Кировск</t>
  </si>
  <si>
    <t>Стайер</t>
  </si>
  <si>
    <t>СИДОРЕНКОВА Светлана</t>
  </si>
  <si>
    <t>мс</t>
  </si>
  <si>
    <t>ВКА</t>
  </si>
  <si>
    <t>ВЕРШИНИНА Евгения</t>
  </si>
  <si>
    <t>Ахиллес</t>
  </si>
  <si>
    <t>гр.Б</t>
  </si>
  <si>
    <t>ИВАНОВА Татьяна</t>
  </si>
  <si>
    <t>КШЧМ</t>
  </si>
  <si>
    <t>РЯБОВА Надежда</t>
  </si>
  <si>
    <t>МИРОСЛАВОВА Людмила</t>
  </si>
  <si>
    <t>Красногвардеец</t>
  </si>
  <si>
    <t>АНТОНОВА Ольга</t>
  </si>
  <si>
    <t>НИКИТИНА Светлана</t>
  </si>
  <si>
    <t>ПЕТРУШЕНКО Анна</t>
  </si>
  <si>
    <t>БОГДАНОВА Любовь</t>
  </si>
  <si>
    <t>КРОВОЖАТКИНА Надежда</t>
  </si>
  <si>
    <t>СПбГАСУ</t>
  </si>
  <si>
    <t>ЗОТОВА Дина</t>
  </si>
  <si>
    <t>УКРАИНЕЦ Екатерина</t>
  </si>
  <si>
    <t>НГУ им. П.Ф.Лесгафта</t>
  </si>
  <si>
    <t>ШАНГАРЕЕВА Евгения</t>
  </si>
  <si>
    <t>ГОРОХОВА Ирина</t>
  </si>
  <si>
    <t>Пушкин</t>
  </si>
  <si>
    <t>ЗАХАРОВА Анастасия</t>
  </si>
  <si>
    <t>кмс</t>
  </si>
  <si>
    <t>Электросила</t>
  </si>
  <si>
    <t>ХАРИТОНОВА Виктория</t>
  </si>
  <si>
    <t>КУЗНЕЦОВА Наталия</t>
  </si>
  <si>
    <t>ПОТАПОВА Мария</t>
  </si>
  <si>
    <t>IRONMAN TEAM</t>
  </si>
  <si>
    <t>ГУБАРЕВА Дарья</t>
  </si>
  <si>
    <t>СТРЕЛКОВ Пётр</t>
  </si>
  <si>
    <t>RUS</t>
  </si>
  <si>
    <t>Аэродром</t>
  </si>
  <si>
    <t>ЧУКАЛИН Игорь</t>
  </si>
  <si>
    <t>ГЛУХОВ Алексей</t>
  </si>
  <si>
    <t>лидер Павловой</t>
  </si>
  <si>
    <t>ЗАГРАНЦЕВ Алексей</t>
  </si>
  <si>
    <t>лидер 670</t>
  </si>
  <si>
    <t>ШАРАПОВ Сергей</t>
  </si>
  <si>
    <t>КУТУЗОВ Александрй</t>
  </si>
  <si>
    <t>Карелия</t>
  </si>
  <si>
    <t>Петрозаводск</t>
  </si>
  <si>
    <t>СОБОЛЕВ Анатолий</t>
  </si>
  <si>
    <t>ГОЛУБЕВ Павел</t>
  </si>
  <si>
    <t>АСТАШЕНКО Иван</t>
  </si>
  <si>
    <t>ЦФКСиЗ</t>
  </si>
  <si>
    <t>РУСАК Игорь</t>
  </si>
  <si>
    <t>МИШИН Леонид</t>
  </si>
  <si>
    <t>Молния</t>
  </si>
  <si>
    <t>ЖБЛ</t>
  </si>
  <si>
    <t>БОГДАНОВ Алексей</t>
  </si>
  <si>
    <t>КОНДЭ Дмитрий</t>
  </si>
  <si>
    <t>Академия л/а</t>
  </si>
  <si>
    <t>КАРГИН Алексей</t>
  </si>
  <si>
    <t>НГУ им. Лесгафта</t>
  </si>
  <si>
    <t>ГУДКОВ Роман</t>
  </si>
  <si>
    <t>СДЮШОР г.Пушкин</t>
  </si>
  <si>
    <t>ТРЕПАЛИН Олег</t>
  </si>
  <si>
    <t>ПОЛИВЕНКО Глеб</t>
  </si>
  <si>
    <t>МИЩЕНКОВ Юрий</t>
  </si>
  <si>
    <t>МЯКИШЕВ Андрей</t>
  </si>
  <si>
    <t>КОЛГАШКИН Григорий</t>
  </si>
  <si>
    <t>п.Кузьмоловский</t>
  </si>
  <si>
    <t>ЖБЛ, 56раз</t>
  </si>
  <si>
    <t>ДОЛЖИКОВ Виктор</t>
  </si>
  <si>
    <t>СОКОЛОВ Константин</t>
  </si>
  <si>
    <t>ГОНЧАРОВ Алексей</t>
  </si>
  <si>
    <t>БАХУРЕВИЧ Павел</t>
  </si>
  <si>
    <t>ПРЕНАС Янис</t>
  </si>
  <si>
    <t>ПЕСТРЯК Василий</t>
  </si>
  <si>
    <t>БЕЛОВ Борис</t>
  </si>
  <si>
    <t>ФЕДОТЕНКО Иван</t>
  </si>
  <si>
    <t>Кировская СДЮСШОР, Тарантул</t>
  </si>
  <si>
    <t>БЕЛОВ Валентин</t>
  </si>
  <si>
    <t>ФЕДОРОВ Игорь</t>
  </si>
  <si>
    <t>КУЗНЕЦОВ Анатолий</t>
  </si>
  <si>
    <t>ГУВД</t>
  </si>
  <si>
    <t>ПИКУЛИК Алексей</t>
  </si>
  <si>
    <t>ПАНЕЕВ Александр</t>
  </si>
  <si>
    <t>ИВАНОВ Николай</t>
  </si>
  <si>
    <t>Динамо</t>
  </si>
  <si>
    <t>КОБАК Антон</t>
  </si>
  <si>
    <t>ЛЬВОВ Николай</t>
  </si>
  <si>
    <t>МОЛОКОВИЧ Дмитрий</t>
  </si>
  <si>
    <t>Мед. Экспертиза</t>
  </si>
  <si>
    <t>ПЕТРОВ Дмитрий</t>
  </si>
  <si>
    <t>РОВДА Ян</t>
  </si>
  <si>
    <t>СОМОВ Дмитрий</t>
  </si>
  <si>
    <t>СМИРНОВ Анатолий</t>
  </si>
  <si>
    <t>ТЕРЕНТЬЕВ Кирилл</t>
  </si>
  <si>
    <t>ШУШКО Станислав</t>
  </si>
  <si>
    <t>ШЕСТАКОВ Константин</t>
  </si>
  <si>
    <t>ЮРЬЕВ Сергей</t>
  </si>
  <si>
    <t>КОВАЛЕНКО Павел</t>
  </si>
  <si>
    <t>ГОРБАЧЕВ Евгений</t>
  </si>
  <si>
    <t>БАЮНЧИКОВ Владимир</t>
  </si>
  <si>
    <t>КОСАРЕВ Василий</t>
  </si>
  <si>
    <t>САУЛЯК Татьяна</t>
  </si>
  <si>
    <t>СДЮСШОР г. Пушкин</t>
  </si>
  <si>
    <t>ПИСКОВА Антонина</t>
  </si>
  <si>
    <t>РЕВИНА Юлия</t>
  </si>
  <si>
    <t>БОЙКОВА Кристина</t>
  </si>
  <si>
    <t>ГОЛУБЕВА Татьяна</t>
  </si>
  <si>
    <t>ПАВЛОВА Ольга</t>
  </si>
  <si>
    <t>гр.А</t>
  </si>
  <si>
    <t>ЮРЬЕВА Екатерина</t>
  </si>
  <si>
    <t>СМИРНОВА Ольга</t>
  </si>
  <si>
    <t>МИРОШНИЧЕНКО Мария</t>
  </si>
  <si>
    <t>МИРОШНИЧЕНКО Екатерина</t>
  </si>
  <si>
    <t>ГЛЕБОВА Наталья</t>
  </si>
  <si>
    <t>ГЛЕБОВА Татьяна</t>
  </si>
  <si>
    <t>ГЛЕБОВА Ольга</t>
  </si>
  <si>
    <t>ГОЛУБЕВА Дарья</t>
  </si>
  <si>
    <t>ЕРМАКОВА Дарья</t>
  </si>
  <si>
    <t>Гатчина</t>
  </si>
  <si>
    <t>МАРУЩАК Анастасия</t>
  </si>
  <si>
    <t>КЛЕЩЕНКО Надежда</t>
  </si>
  <si>
    <t>БОЙКО Софья</t>
  </si>
  <si>
    <t>ВОЛНИНА Анастасия</t>
  </si>
  <si>
    <t>ФЕДОТЕНКО Евгения</t>
  </si>
  <si>
    <t>ТАТАРИНА Ангелина</t>
  </si>
  <si>
    <t>ШОРЕЦ Анастасия</t>
  </si>
  <si>
    <t>КИППЕР Екатерина</t>
  </si>
  <si>
    <t>КАРАСЁВА Анна</t>
  </si>
  <si>
    <t>ВОЛКОВА Екатерина</t>
  </si>
  <si>
    <t>УЛАНОВА Христина</t>
  </si>
  <si>
    <t>ФЕДОСЕЕВА Наталья</t>
  </si>
  <si>
    <t>ГАЛИК Ольга</t>
  </si>
  <si>
    <t>ТОМОВА Антонина</t>
  </si>
  <si>
    <t>ЕЛИШЕВСКАЯ Кристина</t>
  </si>
  <si>
    <t>Тарантул</t>
  </si>
  <si>
    <t>ПЛАКСИНА Маргарита</t>
  </si>
  <si>
    <t>мсмк</t>
  </si>
  <si>
    <t>Кировец</t>
  </si>
  <si>
    <t>МАЛЫШЕВА Мария</t>
  </si>
  <si>
    <t>ПИТЕРЦЕВА Ксения</t>
  </si>
  <si>
    <t>ШВСМ</t>
  </si>
  <si>
    <t>МАСЛОВА Татьяна</t>
  </si>
  <si>
    <t>Балтийская Звезда</t>
  </si>
  <si>
    <t>ПОПОВА Любовь</t>
  </si>
  <si>
    <t>Сланцы</t>
  </si>
  <si>
    <t>НЕСТЕРОВА Галина</t>
  </si>
  <si>
    <t>СЕВЕРОВА Ксения</t>
  </si>
  <si>
    <t>ФизКульт</t>
  </si>
  <si>
    <t>БАННЫХ Ольга</t>
  </si>
  <si>
    <t>ОВЧИННИКОВА Надежда</t>
  </si>
  <si>
    <t>Московская</t>
  </si>
  <si>
    <t>Дмитров</t>
  </si>
  <si>
    <t>Мир</t>
  </si>
  <si>
    <t>ТРУНОВА Ольга</t>
  </si>
  <si>
    <t>Москва</t>
  </si>
  <si>
    <t>IRC</t>
  </si>
  <si>
    <t>СВИРИДОВА Татьяна</t>
  </si>
  <si>
    <t>Ультра+</t>
  </si>
  <si>
    <t>Отм.</t>
  </si>
  <si>
    <t>БУГАЕВА Александра</t>
  </si>
  <si>
    <t>Триатлон, Динамо</t>
  </si>
  <si>
    <t>ПИСАРЕВА Антонина</t>
  </si>
  <si>
    <t>ОТРУБЯННИКОВА Ксения</t>
  </si>
  <si>
    <t>World Class</t>
  </si>
  <si>
    <t>РЕШЕТНЯК Татьяна</t>
  </si>
  <si>
    <t>ЛОГВАТОВСКАЯ Наталья</t>
  </si>
  <si>
    <t>БРАТЧИНИНА Юлия</t>
  </si>
  <si>
    <t>АНТОНОВА Алина</t>
  </si>
  <si>
    <t>ПОНИЗОВСКАЯ Евгения</t>
  </si>
  <si>
    <t>ГЛУШКОВА Надежда</t>
  </si>
  <si>
    <t>ИВАНОВА Анастасия</t>
  </si>
  <si>
    <t>ОЛЕЙНИК Ольга</t>
  </si>
  <si>
    <t>КРАВЕЦ Татьяна</t>
  </si>
  <si>
    <t>СТАНКАЙТЕНЕ Светлана</t>
  </si>
  <si>
    <t>ТЕРИЧЕНКО Анастасия</t>
  </si>
  <si>
    <t>НИКИТИНА Юлия</t>
  </si>
  <si>
    <t>ЧЕМЕЛЕВА Анастасия</t>
  </si>
  <si>
    <t>СИВАКОВА Анастасия</t>
  </si>
  <si>
    <t>МАЛЕНКОВА Ксения</t>
  </si>
  <si>
    <t>СДЮСШОР-2</t>
  </si>
  <si>
    <t>КОНДРАТЬЕВА Ольга</t>
  </si>
  <si>
    <t>ВОЛНУХИНА Елена</t>
  </si>
  <si>
    <t>ПАВЛЕНКО Анастасия</t>
  </si>
  <si>
    <t>БЕЗРУКОВА Дарья</t>
  </si>
  <si>
    <t>СТАРКОВА Александра</t>
  </si>
  <si>
    <t>ПОНОМАРЕВА Надежда</t>
  </si>
  <si>
    <t>ПУЗАНОВА Екатерина</t>
  </si>
  <si>
    <t>Орленок</t>
  </si>
  <si>
    <t>ДРОБЯЗКО Ирина</t>
  </si>
  <si>
    <t>СКА</t>
  </si>
  <si>
    <t>ЛОГИНОВА Анастасия</t>
  </si>
  <si>
    <t>Ижорец, Академия л/а</t>
  </si>
  <si>
    <t>ТРЕЩЕВА Татьяна</t>
  </si>
  <si>
    <t>КШСО</t>
  </si>
  <si>
    <t>ПОТЕМКИНА Анна</t>
  </si>
  <si>
    <t>ФОКИНА Мария</t>
  </si>
  <si>
    <t>шк. №495</t>
  </si>
  <si>
    <t>ПАВЛОВ Евгений</t>
  </si>
  <si>
    <t>ЛУКИНОВ Игорь</t>
  </si>
  <si>
    <t>Моржи</t>
  </si>
  <si>
    <t>ПОГУДИН Владимир</t>
  </si>
  <si>
    <t>ВАХИТОВ Шакур</t>
  </si>
  <si>
    <t>Петергоф</t>
  </si>
  <si>
    <t>Самсон, Спартак</t>
  </si>
  <si>
    <t>ВОВ</t>
  </si>
  <si>
    <t>ВАН-ЮН-САН Георгий</t>
  </si>
  <si>
    <t>САЛОМАХИН Андрей</t>
  </si>
  <si>
    <t>Ижорец</t>
  </si>
  <si>
    <t>БОРУЗДИН Андрей</t>
  </si>
  <si>
    <t>2юн</t>
  </si>
  <si>
    <t>РОМАНОВ Дмитрий</t>
  </si>
  <si>
    <t>ГРИГОРЬЕВ Эдуард</t>
  </si>
  <si>
    <t>СТАЖКОВ Михаил</t>
  </si>
  <si>
    <t>Золотые Старики</t>
  </si>
  <si>
    <t>БАСОВ Павел</t>
  </si>
  <si>
    <t>1юн</t>
  </si>
  <si>
    <t>СДЮСШОР 2</t>
  </si>
  <si>
    <t>РУСИН Никита</t>
  </si>
  <si>
    <t>СЕНЧУРИН Никита</t>
  </si>
  <si>
    <t>СКАБЕЛИН Богдан</t>
  </si>
  <si>
    <t>КУРЫЗИН Максим</t>
  </si>
  <si>
    <t>ИВАНОВ Евгений</t>
  </si>
  <si>
    <t>КУЗНЕЦОВ Антон</t>
  </si>
  <si>
    <t>ПОПОВ Павел</t>
  </si>
  <si>
    <t>КОНОВАЛОВ Павел</t>
  </si>
  <si>
    <t>СТРЕЛЬНИКОВ Игорь</t>
  </si>
  <si>
    <t>КАНАШОВ Руслан</t>
  </si>
  <si>
    <t>ПАНЦУЛАЯ Георгий</t>
  </si>
  <si>
    <t>ШЕПИЛОВ Руслан</t>
  </si>
  <si>
    <t>КАМИННЫК Олег</t>
  </si>
  <si>
    <t>БУДАЕВ Николай</t>
  </si>
  <si>
    <t>РОМАНЕНКО Андрей</t>
  </si>
  <si>
    <t>ЦФК</t>
  </si>
  <si>
    <t>ЕМЕЛЬЯНЕНКО Иван</t>
  </si>
  <si>
    <t>АЛЕШКИН Сергей</t>
  </si>
  <si>
    <t>ЗАБРАЛОВ Виталий</t>
  </si>
  <si>
    <t>КАРПЕНКО Роман</t>
  </si>
  <si>
    <t>ЛУКИН Михаил</t>
  </si>
  <si>
    <t>ТАУБЕРТ Георгий</t>
  </si>
  <si>
    <t>ЖДАНОВ Артем</t>
  </si>
  <si>
    <t>КУЗОВАТОВ Андрей</t>
  </si>
  <si>
    <t>ВЕТОХИН Кирилл</t>
  </si>
  <si>
    <t>Кировская СДЮСШОР</t>
  </si>
  <si>
    <t>пос.Токсово</t>
  </si>
  <si>
    <t>Спартак</t>
  </si>
  <si>
    <t>ЦОГОЕВ Таймураз</t>
  </si>
  <si>
    <t>Пушкинская СДЮСШОР</t>
  </si>
  <si>
    <t>ГУЛЯЕВ Иван</t>
  </si>
  <si>
    <t>РЫЖЕВ Никита</t>
  </si>
  <si>
    <t>ПАНЧЕНКО Антон</t>
  </si>
  <si>
    <t>ФЕДОРОВ Артем</t>
  </si>
  <si>
    <t>ЛАВРИКОВ Михаил</t>
  </si>
  <si>
    <t>МАРКИН Алексей</t>
  </si>
  <si>
    <t>ТКАЧ Роман</t>
  </si>
  <si>
    <t>КРОТОВ Иван</t>
  </si>
  <si>
    <t>САРКИСОВ Владимир</t>
  </si>
  <si>
    <t>МИЛЛЕР Ганс</t>
  </si>
  <si>
    <t>КОВАЛЕВ Виталий</t>
  </si>
  <si>
    <t>3юн</t>
  </si>
  <si>
    <t>УВАРОВ Артур</t>
  </si>
  <si>
    <t>Мед.Экспертиза</t>
  </si>
  <si>
    <t>КЛЯЦКИЙ Станислав</t>
  </si>
  <si>
    <t>БАБЕНКО Алексей</t>
  </si>
  <si>
    <t>ПОТЕМКИН Сергей</t>
  </si>
  <si>
    <t>БЕЛОЦЕРКОВСКИЙ Владлен</t>
  </si>
  <si>
    <t>ТКАЧ Анатолий</t>
  </si>
  <si>
    <t>школа №495</t>
  </si>
  <si>
    <t>ДЕДОВИЧ Петр</t>
  </si>
  <si>
    <t>АНТОНЯН Виктория</t>
  </si>
  <si>
    <t>САХАРОВА Диана</t>
  </si>
  <si>
    <t>СУББОТИНА Алина</t>
  </si>
  <si>
    <t>РОМАНЕНКО Анастасия</t>
  </si>
  <si>
    <t>РУМЯНЦЕВА Ксения</t>
  </si>
  <si>
    <t>ЦЫГАНСКАЯ Любовь</t>
  </si>
  <si>
    <t>ЦЫГАНСКАЯ Екатерина</t>
  </si>
  <si>
    <t>ИЛЬИНА Елена</t>
  </si>
  <si>
    <t>ИВАНОВА Ольга</t>
  </si>
  <si>
    <t>ИВАНОВА Екатерина</t>
  </si>
  <si>
    <t>ЛУЦКОВА Ангелина</t>
  </si>
  <si>
    <t>СУХАНКИНА Татьяна</t>
  </si>
  <si>
    <t>АЛЕФИРЕНКО Александра</t>
  </si>
  <si>
    <t>ПАСТЕРНАК Софья</t>
  </si>
  <si>
    <t>КУЗНЕЦОВА Надежда</t>
  </si>
  <si>
    <t>МАЙОРОВА Александра</t>
  </si>
  <si>
    <t>ТИМОЩЕНКО Дарья</t>
  </si>
  <si>
    <t xml:space="preserve">БУТОЧНИКОВА Анастасия </t>
  </si>
  <si>
    <t>ВЛАДИМИРОВА Юлия</t>
  </si>
  <si>
    <t>МИНЕНКО Маргарита</t>
  </si>
  <si>
    <t>ГАВРИЛОВА Наталья</t>
  </si>
  <si>
    <t>КОПОСОВА Мария</t>
  </si>
  <si>
    <t>КУДРЯ Ольга</t>
  </si>
  <si>
    <t>СМИРНОВА Алена</t>
  </si>
  <si>
    <t>МОРОЗОВА Виктория</t>
  </si>
  <si>
    <t>БОГДАНОВА Екатерина</t>
  </si>
  <si>
    <t>КЛИМЕНКО Майя</t>
  </si>
  <si>
    <t>МКШЧ</t>
  </si>
  <si>
    <t>РОМАНЕНКО Елизавета</t>
  </si>
  <si>
    <t>ПОТЕМКИНА Лариса</t>
  </si>
  <si>
    <t>СЕННИКОВА Мария</t>
  </si>
  <si>
    <t>УВАРОВА Вера</t>
  </si>
  <si>
    <t>ФЕДОТОВА Ирина</t>
  </si>
  <si>
    <t>ЮРЬЕВА Диана</t>
  </si>
  <si>
    <t>ЮРЬЕВА Елена</t>
  </si>
  <si>
    <t>ПЕТРОВА Галина</t>
  </si>
  <si>
    <t>МИРОШНИЧЕНКО Галина</t>
  </si>
  <si>
    <t>ДАВЫДОВА Ирина</t>
  </si>
  <si>
    <t>ГОЛУБЕВА Ксения</t>
  </si>
  <si>
    <t>ГОРДИЕВСКАЯ  Ольга</t>
  </si>
  <si>
    <t>МИЛЛЕР Лариса</t>
  </si>
  <si>
    <t>ЛАЗАРЕВА Светлана</t>
  </si>
  <si>
    <t>ШИШЛЯКОВА Мария</t>
  </si>
  <si>
    <t>ЛОВЯГИНА Ксения</t>
  </si>
  <si>
    <t>МИЛЛЕР Лаура</t>
  </si>
  <si>
    <t>ИВАНОВА Дарья</t>
  </si>
  <si>
    <t>ГАВРАНИНА Вера</t>
  </si>
  <si>
    <t>ШУШКЕТ Наталья</t>
  </si>
  <si>
    <t>МИРОШНИЧЕНКО Юлия</t>
  </si>
  <si>
    <t>СУХОРУЧЕНКОВА Евгения</t>
  </si>
  <si>
    <t>п. Бегунцы</t>
  </si>
  <si>
    <t>БЫКОВ Михаил</t>
  </si>
  <si>
    <t>Кировец, Динамо</t>
  </si>
  <si>
    <t>БЖЕВСКИЙ Ростислав</t>
  </si>
  <si>
    <t>БЕЛОСТОЦКИЙ Вячелав</t>
  </si>
  <si>
    <t>Тверская</t>
  </si>
  <si>
    <t>ГЛАДКОВ Алексей</t>
  </si>
  <si>
    <t>Динамо, ФСИН</t>
  </si>
  <si>
    <t>СТАРИСКО Павел</t>
  </si>
  <si>
    <t>ЗЫРЯНОВ Сергей</t>
  </si>
  <si>
    <t>ХАМППУ Геннадий</t>
  </si>
  <si>
    <t>ЕГОРОВ Вячеслав</t>
  </si>
  <si>
    <t>ТД Атлетика</t>
  </si>
  <si>
    <t>ПОНОМАРЕВ Владимир</t>
  </si>
  <si>
    <t>УЛЬДАНОВ Феликс</t>
  </si>
  <si>
    <t>КРОТОВИЧ Александр</t>
  </si>
  <si>
    <t>ШИЛОВ Андрей</t>
  </si>
  <si>
    <t>ПУРСИН Михаил</t>
  </si>
  <si>
    <t>ЛЕБЕДЕВ Сергей</t>
  </si>
  <si>
    <t>АНТОНОВ Леонид</t>
  </si>
  <si>
    <t>СЕДИН Андрей</t>
  </si>
  <si>
    <t>ШИШКИН Роман</t>
  </si>
  <si>
    <t>ПЕСТРИКОВ Вячеслав</t>
  </si>
  <si>
    <t>Конаково</t>
  </si>
  <si>
    <t>Чемпион</t>
  </si>
  <si>
    <t>КУЛИКОВ Петр</t>
  </si>
  <si>
    <t>Луга</t>
  </si>
  <si>
    <t>ЕГОРКИН Денис</t>
  </si>
  <si>
    <t>Бегуницы</t>
  </si>
  <si>
    <t>IRC Ультра+</t>
  </si>
  <si>
    <t>БЕРЕЗКИН Алексей</t>
  </si>
  <si>
    <t>КОЗЛОВ Сергей</t>
  </si>
  <si>
    <t>БиМ</t>
  </si>
  <si>
    <t>ПЕТРОВ Александр</t>
  </si>
  <si>
    <t>Псковская</t>
  </si>
  <si>
    <t>Псков</t>
  </si>
  <si>
    <t>СУСТАВОВ Николай</t>
  </si>
  <si>
    <t>Омск</t>
  </si>
  <si>
    <t>ЕРИН Виталий</t>
  </si>
  <si>
    <t>Прибой</t>
  </si>
  <si>
    <t>БОГАЧЕНКОВ Кирилл</t>
  </si>
  <si>
    <t>ЗОЛКИН Антон</t>
  </si>
  <si>
    <t>GulfStream</t>
  </si>
  <si>
    <t>ЧИКЕ Александр</t>
  </si>
  <si>
    <t>СОКОЛОВ Александр</t>
  </si>
  <si>
    <t>ГУЛОВ Юрий</t>
  </si>
  <si>
    <t>ГРОССМАН Сергей</t>
  </si>
  <si>
    <t>СЕЛЯЕВ СЕРГЕЙ</t>
  </si>
  <si>
    <t>Свердловская</t>
  </si>
  <si>
    <t>Нижняя Тура</t>
  </si>
  <si>
    <t>ГААГ Дмитрий</t>
  </si>
  <si>
    <t>СИБАГАТУЛЛИН Артур</t>
  </si>
  <si>
    <t>Башкортостан</t>
  </si>
  <si>
    <t>Угалы</t>
  </si>
  <si>
    <t>ЦЫБУЛИН Евгений</t>
  </si>
  <si>
    <t>Волгоград</t>
  </si>
  <si>
    <t>КОКОВИН Сергей</t>
  </si>
  <si>
    <t>АЛЕКСАНДРОВ Кирилл</t>
  </si>
  <si>
    <t>ЕПИФАНЦЕВ Кирилл</t>
  </si>
  <si>
    <t>БиМ, Горняк</t>
  </si>
  <si>
    <t>ЯМЩИКОВ Алексей</t>
  </si>
  <si>
    <t xml:space="preserve">Челябинская </t>
  </si>
  <si>
    <t>с. Кидыш</t>
  </si>
  <si>
    <t>ВАСИЛЬЕВ Иван</t>
  </si>
  <si>
    <t>Волгоградская</t>
  </si>
  <si>
    <t>Береславка</t>
  </si>
  <si>
    <t>РУМЯНЦЕВ Павел</t>
  </si>
  <si>
    <t>IRC, СПбГАСУ</t>
  </si>
  <si>
    <t>ФРУМЕН Владимир</t>
  </si>
  <si>
    <t>ФРОЛОВ Дмитрий</t>
  </si>
  <si>
    <t>Manomy</t>
  </si>
  <si>
    <t>ХЛУСЕВИЧ Василий</t>
  </si>
  <si>
    <t>ЖИРНОВ Андрей</t>
  </si>
  <si>
    <t>ТРЕФИЛОВ Николай</t>
  </si>
  <si>
    <t>ХЕЙДБЕК Александр</t>
  </si>
  <si>
    <t>KAZ</t>
  </si>
  <si>
    <t>Астана</t>
  </si>
  <si>
    <t>Оптимист</t>
  </si>
  <si>
    <t>МАНЫЛОВ Владимир</t>
  </si>
  <si>
    <t>МАЛКИН Сергей</t>
  </si>
  <si>
    <t>КОРОЛЕВ Вадим</t>
  </si>
  <si>
    <t>ПАПАНОВ Виктор</t>
  </si>
  <si>
    <t>САЯПИН Денис</t>
  </si>
  <si>
    <t>КОНДРАШОВ Дмитрий</t>
  </si>
  <si>
    <t>СИТНИКОВ Роман</t>
  </si>
  <si>
    <t>ЯКУБОВ Геннадий</t>
  </si>
  <si>
    <t>Всеволожск</t>
  </si>
  <si>
    <t>САМИГУЛОВ Самат</t>
  </si>
  <si>
    <t>ПИКИЛИН Виталий</t>
  </si>
  <si>
    <t>ДУДИЧ Игорь</t>
  </si>
  <si>
    <t>СЕЛИЩЕВ Игорь</t>
  </si>
  <si>
    <t>МИХАЛЬСКИЙ Дмитрий</t>
  </si>
  <si>
    <t>МВАА</t>
  </si>
  <si>
    <t>АХМЕДЬЯНОВ Вильнур</t>
  </si>
  <si>
    <t>МИХАЛЬСКИЙ Александр</t>
  </si>
  <si>
    <t>МУХАМЕТШИН Ильмир</t>
  </si>
  <si>
    <t>Ишимбай</t>
  </si>
  <si>
    <t>Приморский.</t>
  </si>
  <si>
    <t>Хаканский р-он</t>
  </si>
  <si>
    <t>ГРИНЕНКО Сергей</t>
  </si>
  <si>
    <t>Краснодарский</t>
  </si>
  <si>
    <t>МУКАЕВ Нуртай</t>
  </si>
  <si>
    <t>САПАРГАЛИЕВ Аслан</t>
  </si>
  <si>
    <t>ВОЛКОВ Данил</t>
  </si>
  <si>
    <t>Ярославская</t>
  </si>
  <si>
    <t>САФИУЛЛИН Рамиль</t>
  </si>
  <si>
    <t>Приволжский</t>
  </si>
  <si>
    <t>Казань</t>
  </si>
  <si>
    <t>Архангельская</t>
  </si>
  <si>
    <t>Устянский район</t>
  </si>
  <si>
    <t>ХАЛИУЛЛИН Наиль</t>
  </si>
  <si>
    <t>РАДЧЕНКО Вячеслав</t>
  </si>
  <si>
    <t>ПОЛЯКОВ Евгений</t>
  </si>
  <si>
    <t>Караганда</t>
  </si>
  <si>
    <t>АБДУЛИН Владимир</t>
  </si>
  <si>
    <t>Верхний Уфалей</t>
  </si>
  <si>
    <t>ВЛАДИМИРОВ Михаил</t>
  </si>
  <si>
    <t>Волховский р-он</t>
  </si>
  <si>
    <t>ШЕРСТКОВ Дмитрий</t>
  </si>
  <si>
    <t xml:space="preserve">Новгородская </t>
  </si>
  <si>
    <t>ДОЛГОВ Георгий</t>
  </si>
  <si>
    <t>ЕРШОВ Андрей</t>
  </si>
  <si>
    <t>Улан-Удэ</t>
  </si>
  <si>
    <t>СМИРНОВ Иван</t>
  </si>
  <si>
    <t>РАДЧЕНКО Юрий</t>
  </si>
  <si>
    <t>Армавир</t>
  </si>
  <si>
    <t>САДЫКОВ Сергей</t>
  </si>
  <si>
    <t>БАЛАКШИН Николай</t>
  </si>
  <si>
    <t>КОРОТКОВ Александр</t>
  </si>
  <si>
    <t>ТЕРЕНТЬЕВ Владимир</t>
  </si>
  <si>
    <t>ГОЛОВИН Никита</t>
  </si>
  <si>
    <t>СМИРНОВ Василий</t>
  </si>
  <si>
    <t>Бокситогорск</t>
  </si>
  <si>
    <t>ТРУШКОВ Константин</t>
  </si>
  <si>
    <t>МАЛАХОВ Дмитрий</t>
  </si>
  <si>
    <t>БУРСУК Михаил</t>
  </si>
  <si>
    <t>Локомотив</t>
  </si>
  <si>
    <t>БОЛЬШАКОВ Александр</t>
  </si>
  <si>
    <t>Fysika, IRC</t>
  </si>
  <si>
    <t>СВИРИДОВ Артемий</t>
  </si>
  <si>
    <t>Сильвия-IRC</t>
  </si>
  <si>
    <t>КОРЕНЬ Петр</t>
  </si>
  <si>
    <t>Horologe</t>
  </si>
  <si>
    <t>КАНЮКОВ Николай</t>
  </si>
  <si>
    <t>ПОПОВСКИЙ Иван</t>
  </si>
  <si>
    <t>ВИ(СиСОВ) ВКА</t>
  </si>
  <si>
    <t>КАДОЧНИКОВ Андрей</t>
  </si>
  <si>
    <t>НЕВАР Артем</t>
  </si>
  <si>
    <t>АЛЕКСАНДРОВ Игорь</t>
  </si>
  <si>
    <t>ЛУЧНИКОВ Александр</t>
  </si>
  <si>
    <t>КОМАРОВ Иван</t>
  </si>
  <si>
    <t>ВДОВИН Максим</t>
  </si>
  <si>
    <t>БАСОВ Александр</t>
  </si>
  <si>
    <t>РУДАЧИХИН Андрей</t>
  </si>
  <si>
    <t>ИВАНОВ Алексей</t>
  </si>
  <si>
    <t>УТЕНКОВ Александр</t>
  </si>
  <si>
    <t>МЯГШИН Сергей</t>
  </si>
  <si>
    <t>БАРХУТОВ Вениамин</t>
  </si>
  <si>
    <t>ЗОТОВ Александр</t>
  </si>
  <si>
    <t>НАЛИМОВ Александр</t>
  </si>
  <si>
    <t>БОНДАРЕНКО Евгений</t>
  </si>
  <si>
    <t>ЛУГОВОЙ Дмитрий</t>
  </si>
  <si>
    <t>ПУНЕГОВ Иван</t>
  </si>
  <si>
    <t>КОЖЕВНИКОВ Иван</t>
  </si>
  <si>
    <t>МОРОЗОВ Виктор</t>
  </si>
  <si>
    <t>ГАЙВОРОНСКИЙ Анатолий</t>
  </si>
  <si>
    <t>СОЛОВЬЕВ Кирилл</t>
  </si>
  <si>
    <t>МАКСИМЕНКО Сергей</t>
  </si>
  <si>
    <t>ГУСЕЙНОВ Джабраил</t>
  </si>
  <si>
    <t>СКОЧИЛОВ Сергей</t>
  </si>
  <si>
    <t>ЕРАЧИН Максим</t>
  </si>
  <si>
    <t>КРЫЖНЫЙ Сергей</t>
  </si>
  <si>
    <t>СИДОРОВ Елисей</t>
  </si>
  <si>
    <t>ТОЧАНСКИЙ Игорь</t>
  </si>
  <si>
    <t>ШИМАНОВСКИЙ Тимур</t>
  </si>
  <si>
    <t>SBR88</t>
  </si>
  <si>
    <t>КОРНЕВ Дмитрий</t>
  </si>
  <si>
    <t>п.Песочное</t>
  </si>
  <si>
    <t>ЧЕМАРОВ Алексей</t>
  </si>
  <si>
    <t>СУХОРУЧЕНКОВ Николай</t>
  </si>
  <si>
    <t>ЗАЛИЗНЮК Александр</t>
  </si>
  <si>
    <t>МАТУХИН Игорь</t>
  </si>
  <si>
    <t>Флаг Андреев</t>
  </si>
  <si>
    <t>БАЖИН Владимир</t>
  </si>
  <si>
    <t>Горняк</t>
  </si>
  <si>
    <t>БЕЛЯЕВ Виктор</t>
  </si>
  <si>
    <t>ШЕСТЕРИКОВ Дмитрий</t>
  </si>
  <si>
    <t>ВЫВОЛОКИН Евгений</t>
  </si>
  <si>
    <t>ПЕТРУШЕНКО Илья</t>
  </si>
  <si>
    <t>САРАЕВ Андрей</t>
  </si>
  <si>
    <t>ЕВСИКОВ Николай</t>
  </si>
  <si>
    <t>ЛОБАЧ Артем</t>
  </si>
  <si>
    <t>АФАНАСЬЕВ Виктор</t>
  </si>
  <si>
    <t>ВАСИЛЬЕВ Евгений</t>
  </si>
  <si>
    <t>ЕВСИКОВ Александр</t>
  </si>
  <si>
    <t>КУТЬИН Владимир</t>
  </si>
  <si>
    <t>БЕЛОВ Юрий</t>
  </si>
  <si>
    <t>ОСИПОВ Василий</t>
  </si>
  <si>
    <t>БРЫЛЕВ Алексей</t>
  </si>
  <si>
    <t>ГУСЕВ Денис</t>
  </si>
  <si>
    <t>ГАВРИЛОВ Владимир</t>
  </si>
  <si>
    <t>ШЛЯХТЕНКО Сергей</t>
  </si>
  <si>
    <t>ВОРОБЬЕВ Александр</t>
  </si>
  <si>
    <t>ВАСИЛЬЕВ Владимир</t>
  </si>
  <si>
    <t>ХРЕНОВ Руслан</t>
  </si>
  <si>
    <t>ЧЕСТНОВ Владимир</t>
  </si>
  <si>
    <t>КУДРЯВЦЕВ Владимир</t>
  </si>
  <si>
    <t>ПАВЛОВ Дмитрий</t>
  </si>
  <si>
    <t>СЕЛИВЕРСТОВ Сергей</t>
  </si>
  <si>
    <t>ЛОШМАНОВ Алексей</t>
  </si>
  <si>
    <t>ДИАНОВ Юрий</t>
  </si>
  <si>
    <t>ЛЕШКОВ Виктор</t>
  </si>
  <si>
    <t>ЛЯМИН Сергей</t>
  </si>
  <si>
    <t>Кронштадт</t>
  </si>
  <si>
    <t>Волна, Динамо</t>
  </si>
  <si>
    <t>УСОЛЬЦЕВ Михаил</t>
  </si>
  <si>
    <t>БОБРОВ Владимир</t>
  </si>
  <si>
    <t>НЕМКОВ Олег</t>
  </si>
  <si>
    <t>ФИЛИППОВ Константин</t>
  </si>
  <si>
    <t>ТИМОФЕЕВ Илья</t>
  </si>
  <si>
    <t>УРЕЦКИЙ Илья</t>
  </si>
  <si>
    <t>МАРКОВИЧ Николай</t>
  </si>
  <si>
    <t>СЕРГЕЕВ Владимир</t>
  </si>
  <si>
    <t>МОШНИКОВ Михаил</t>
  </si>
  <si>
    <t>СЛИПЧЕНКО Сергей</t>
  </si>
  <si>
    <t>КУРАВЛЕВ Вячеслав</t>
  </si>
  <si>
    <t>БОРОДИН Михаил</t>
  </si>
  <si>
    <t>МЕЛЬНИКОВ Валерий</t>
  </si>
  <si>
    <t>Планета Фитнес</t>
  </si>
  <si>
    <t>КРИВОРОТОВ Алексей</t>
  </si>
  <si>
    <t>КРОТОВ Алексей</t>
  </si>
  <si>
    <t>ГРИШИН Иван</t>
  </si>
  <si>
    <t>Группа здоровья Н.Е.Ч.</t>
  </si>
  <si>
    <t>СУВОРИН Петр</t>
  </si>
  <si>
    <t>КВИТКОВСКИЙ Антон</t>
  </si>
  <si>
    <t>МУХИН Григорий</t>
  </si>
  <si>
    <t>ФИНАШКО Игорь</t>
  </si>
  <si>
    <t>БАРЧЕНКОВ Михаил</t>
  </si>
  <si>
    <t>КАЛИНИН Денис</t>
  </si>
  <si>
    <t>АВХУТСКИЙ Андрей</t>
  </si>
  <si>
    <t>ПРОЯЕВ Виктор</t>
  </si>
  <si>
    <t>БАКУЛЕВ Артем</t>
  </si>
  <si>
    <t>ЧИСТАКОВ Валерий</t>
  </si>
  <si>
    <t>ПАВЛОВ Сергей</t>
  </si>
  <si>
    <t>СПб-Триатлон</t>
  </si>
  <si>
    <t>МЕЩЕРЯКОВ Илья</t>
  </si>
  <si>
    <t>ПУНИЧ Станислав</t>
  </si>
  <si>
    <t>ПУНИЧ Илья</t>
  </si>
  <si>
    <t>ЕРОХИН Александр</t>
  </si>
  <si>
    <t>ФЕДОРОВ Геннадий</t>
  </si>
  <si>
    <t>КЛЕМЕНТЬЕВ Андрей</t>
  </si>
  <si>
    <t>ИВАНОВ Олег</t>
  </si>
  <si>
    <t>ЛЯЦКИЙ Андрей</t>
  </si>
  <si>
    <t>Электросила, Динамо</t>
  </si>
  <si>
    <t>ФИРОНОВ Сергей</t>
  </si>
  <si>
    <t>ПАНФЕРОВ Алексей</t>
  </si>
  <si>
    <t>NRG</t>
  </si>
  <si>
    <t>ИВАНОВ Михаил</t>
  </si>
  <si>
    <t>ЗОРНЯКОВ Тимур</t>
  </si>
  <si>
    <t>МОИСЕЕВ Виктор</t>
  </si>
  <si>
    <t>МОЗЖУХИН Василий</t>
  </si>
  <si>
    <t>ЖИДКОВ Виктор</t>
  </si>
  <si>
    <t>САМОЛЕНКОВ Станислав</t>
  </si>
  <si>
    <t>ГУЗАНОВ Дмитрий</t>
  </si>
  <si>
    <t>СПбВИ ВВ МВД РФ</t>
  </si>
  <si>
    <t>ТУНГУСКОВ Дмитрий</t>
  </si>
  <si>
    <t>Академия л/а,ВКА</t>
  </si>
  <si>
    <t>КАРЕЛЬСКИЙ Дмитрий</t>
  </si>
  <si>
    <t>СЛИНЬКО Алексей</t>
  </si>
  <si>
    <t>ЩЕКОЛДИН Александр</t>
  </si>
  <si>
    <t>ЗАЙЦЕВ Владимир</t>
  </si>
  <si>
    <t>СЕРГИЕНКО Сергей</t>
  </si>
  <si>
    <t>СОКОЛОВ Алексей</t>
  </si>
  <si>
    <t>БУРЦЕВ Артур</t>
  </si>
  <si>
    <t>ОРЛОВ Александр</t>
  </si>
  <si>
    <t>Электросила-ШВСМ</t>
  </si>
  <si>
    <t>ЛУКИН Сергей</t>
  </si>
  <si>
    <t>ФАРНОСОВ Андрей</t>
  </si>
  <si>
    <t>КОЧКИН Константин</t>
  </si>
  <si>
    <t>Электросила ЭШ-5</t>
  </si>
  <si>
    <t>ШАРИПОВ Али</t>
  </si>
  <si>
    <t>TAD</t>
  </si>
  <si>
    <t>Истаравшак</t>
  </si>
  <si>
    <t>В.Новгород</t>
  </si>
  <si>
    <t>Акрон</t>
  </si>
  <si>
    <t>ЛЕМЕСЕВ Павел</t>
  </si>
  <si>
    <t>Ironman Team</t>
  </si>
  <si>
    <t>ПИТУХИН Юрий</t>
  </si>
  <si>
    <t>ЕФИМОВ Анатолий</t>
  </si>
  <si>
    <t>44 раз бежит</t>
  </si>
  <si>
    <t>ПИТУХИН Виктор</t>
  </si>
  <si>
    <t>САФРОНОВ Владимир</t>
  </si>
  <si>
    <t>ЛОБАНОВ Михаил</t>
  </si>
  <si>
    <t>ГРИБОВ Алексей</t>
  </si>
  <si>
    <t>ВАСИЛЬЕВ Денис</t>
  </si>
  <si>
    <t>КАРЛОВСКИЙ Владимир</t>
  </si>
  <si>
    <t>ИСАКОВ Игорь</t>
  </si>
  <si>
    <t>КИСЕЛЕВ Валерий</t>
  </si>
  <si>
    <t>ФАТХИЕВ Даниил</t>
  </si>
  <si>
    <t>КАЛИНИН Андрей</t>
  </si>
  <si>
    <t>ЛЕВАНОВ Андрей</t>
  </si>
  <si>
    <t>ЛОБАСТОВ Виталий</t>
  </si>
  <si>
    <t>НИФАТОВ Николай</t>
  </si>
  <si>
    <t>ТИХОНОВ Леонид</t>
  </si>
  <si>
    <t>КУЛАКОВ Сергей</t>
  </si>
  <si>
    <t>СМИРНОВ Андрей</t>
  </si>
  <si>
    <t>КОРЧЕНКИН Сергей</t>
  </si>
  <si>
    <t>Технолог</t>
  </si>
  <si>
    <t>СОЛОВЬЕВ Владимир</t>
  </si>
  <si>
    <t>СМИРНОВ Александр</t>
  </si>
  <si>
    <t>ПАШЕ Александр</t>
  </si>
  <si>
    <t>ПЕТРУШЕВСКИЙ Юрий</t>
  </si>
  <si>
    <t>ГОЛОВАЧЕВ Кирилл</t>
  </si>
  <si>
    <t>АСЕЕВ Сергей</t>
  </si>
  <si>
    <t>ВИФК</t>
  </si>
  <si>
    <t>БУРОВ Павел</t>
  </si>
  <si>
    <t>ПЯСТОЛОВ Вячеслав</t>
  </si>
  <si>
    <t>МАХСУДЯН Альберт</t>
  </si>
  <si>
    <t>ШАШКИН Максим</t>
  </si>
  <si>
    <t>ПОПЕЛЬНИЦКИЙ Александр</t>
  </si>
  <si>
    <t>ЗОЗУЛИН Евгений</t>
  </si>
  <si>
    <t>ДЕНИСОВ Алексей</t>
  </si>
  <si>
    <t>ГРИЦЕНКО Григорий</t>
  </si>
  <si>
    <t>ЖУКОВ Артем</t>
  </si>
  <si>
    <t>МОЗГОВОЙ Никита</t>
  </si>
  <si>
    <t>ЧУЧВАГА Дмитрий</t>
  </si>
  <si>
    <t>ТЕРЕШКЕВИЧ Илья</t>
  </si>
  <si>
    <t>ИСАЕВ Антон</t>
  </si>
  <si>
    <t>ВИНОГРАДОВ Антон</t>
  </si>
  <si>
    <t>СОТНИКОВ Евгений</t>
  </si>
  <si>
    <t>СУВОРОВ Евгений</t>
  </si>
  <si>
    <t>ГАДЕНИН Антон</t>
  </si>
  <si>
    <t>ЛЬВОВ Антон</t>
  </si>
  <si>
    <t>ЕФРЕМОВ Сергей</t>
  </si>
  <si>
    <t>ШАБАЛИН Олег</t>
  </si>
  <si>
    <t>КУЛЬМАТИЦКИЙ Марат</t>
  </si>
  <si>
    <t>ДРОЗДОВ Вадим</t>
  </si>
  <si>
    <t>МУРАДОВ Тариэль</t>
  </si>
  <si>
    <t>Сувагиль</t>
  </si>
  <si>
    <t>ЛУКИН Андрей</t>
  </si>
  <si>
    <t>Маунтекс</t>
  </si>
  <si>
    <t>ДОРОФЕЮК Александр</t>
  </si>
  <si>
    <t>ГРИГОРЬЕВ Александр</t>
  </si>
  <si>
    <t>СПбГУВК</t>
  </si>
  <si>
    <t>КАНЖЕЛЕВ Юрий</t>
  </si>
  <si>
    <t>п.Мурино</t>
  </si>
  <si>
    <t>Банк России</t>
  </si>
  <si>
    <t>ГЛОТОВ Олег</t>
  </si>
  <si>
    <t>АСЕЕВ Михаил</t>
  </si>
  <si>
    <t>ГЛОТОВ Андрей</t>
  </si>
  <si>
    <t>ТИХОНОВ Владимир</t>
  </si>
  <si>
    <t>ЭКОНОМОВ Юрий</t>
  </si>
  <si>
    <t>Костромская</t>
  </si>
  <si>
    <t>Галич</t>
  </si>
  <si>
    <t>ДУБОВИЦКИЙ Никита</t>
  </si>
  <si>
    <t>Выборгская СДЮШОР</t>
  </si>
  <si>
    <t>ЛЕШОНКОВ Владимир</t>
  </si>
  <si>
    <t>КЛЕЕВ Дмитрий</t>
  </si>
  <si>
    <t>ЛЮЛЯКИН Валентин</t>
  </si>
  <si>
    <t>МАКАРОВ Борис</t>
  </si>
  <si>
    <t>КУДРЯВЦЕВ Виктор</t>
  </si>
  <si>
    <t>НИКИТИН Николай</t>
  </si>
  <si>
    <t>Новгородская</t>
  </si>
  <si>
    <t>Малая Вишера</t>
  </si>
  <si>
    <t>ТАММ Антон</t>
  </si>
  <si>
    <t>д. Яшки</t>
  </si>
  <si>
    <t>КОВАЛЕВ Сергей</t>
  </si>
  <si>
    <t>Сосновый Бор</t>
  </si>
  <si>
    <t>ГЕРШМАН Михаил</t>
  </si>
  <si>
    <t>ЖБЛ, опорник</t>
  </si>
  <si>
    <t>ЗАХАРОВ Александр</t>
  </si>
  <si>
    <t>КОЛЫЧЕВ Никита</t>
  </si>
  <si>
    <t>АСТАХОВ Егор</t>
  </si>
  <si>
    <t>БАРУЗДИН Дмитрий</t>
  </si>
  <si>
    <t>ЮРГЕЛЬ Святослав</t>
  </si>
  <si>
    <t>ПУШКАРЕВ Андрей</t>
  </si>
  <si>
    <t>ПОПОВ Даниил</t>
  </si>
  <si>
    <t>Московская СДЮШОР</t>
  </si>
  <si>
    <t>КУВШИНОВ Виктор</t>
  </si>
  <si>
    <t>ШУМИЛОВ Владимир</t>
  </si>
  <si>
    <t>ЧИПИЛО Александр</t>
  </si>
  <si>
    <t>КАЛЕНЮК Дмитрий</t>
  </si>
  <si>
    <t>СМИРНОВ Владимир</t>
  </si>
  <si>
    <t>UKR</t>
  </si>
  <si>
    <t>Киев</t>
  </si>
  <si>
    <t>СОКОЛОВ Юрий</t>
  </si>
  <si>
    <t>ЛУКАШОВ Владислав</t>
  </si>
  <si>
    <t>ХАРЛАШОВ Александр</t>
  </si>
  <si>
    <t>ФОМИН Валентин</t>
  </si>
  <si>
    <t>п.Морозова</t>
  </si>
  <si>
    <t>ЕВЛИАМИНОВ Шевкет</t>
  </si>
  <si>
    <t>БОГДАНОВ Анатолий</t>
  </si>
  <si>
    <t>КЛБ Динамо</t>
  </si>
  <si>
    <t>ПОПОВ Андрей</t>
  </si>
  <si>
    <t>ФЕДОТОВ Владислав</t>
  </si>
  <si>
    <t>ВОРОБЬЕВ Борис</t>
  </si>
  <si>
    <t>КОЗЛОВ Геннадий</t>
  </si>
  <si>
    <t>МАКАРОВ Николай</t>
  </si>
  <si>
    <t>Ижора</t>
  </si>
  <si>
    <t>ПЕТРОВ Юрий</t>
  </si>
  <si>
    <t>БОРИСОВ Виталий</t>
  </si>
  <si>
    <t>ФОМИНЫХ Игорь</t>
  </si>
  <si>
    <t>АГЕЕВ Александр</t>
  </si>
  <si>
    <t>ПРИХОДЬКО Евгений</t>
  </si>
  <si>
    <t>ПАВЛЮЧЕНКО Антон</t>
  </si>
  <si>
    <t>КОЛОСОВ Олег</t>
  </si>
  <si>
    <t>МИХАЙЛЮК Олег</t>
  </si>
  <si>
    <t>ЗИНОВЬЕВ Олег</t>
  </si>
  <si>
    <t>гр.А, ЖБЛ</t>
  </si>
  <si>
    <t>СИДОРОВ Николай</t>
  </si>
  <si>
    <t>РИГИН Геннадий</t>
  </si>
  <si>
    <t>ТИТОВ Дмитрий</t>
  </si>
  <si>
    <t>БУДАЕВ Дмитрий</t>
  </si>
  <si>
    <t>ДВОРЕЦКИЙ Максим</t>
  </si>
  <si>
    <t>КОНОВАЛОВ Алексей</t>
  </si>
  <si>
    <t>АФАНАСЮК Роман</t>
  </si>
  <si>
    <t>ДАШКО Виталий</t>
  </si>
  <si>
    <t>Электросила, Локомотив</t>
  </si>
  <si>
    <t>СТОЛБОВ Альберт</t>
  </si>
  <si>
    <t>ОСИПОВ Иван</t>
  </si>
  <si>
    <t>ЛУЦКИЙ Константин</t>
  </si>
  <si>
    <t>КОНТОРИЧЕВ Сергей</t>
  </si>
  <si>
    <t>Череповец</t>
  </si>
  <si>
    <t>ВТБ</t>
  </si>
  <si>
    <t>МАЛЮТИН Николай</t>
  </si>
  <si>
    <t>ЕДОВИН Игорь</t>
  </si>
  <si>
    <t>АНТОНОВ Михаил</t>
  </si>
  <si>
    <t>ВОРОБЬЕВ Антон</t>
  </si>
  <si>
    <t>ЖУКОВ Владимир</t>
  </si>
  <si>
    <t>КУЛЬЧИЦКИЙ Владислав</t>
  </si>
  <si>
    <t>ЖЕЛЕВ Данил</t>
  </si>
  <si>
    <t>ЕРЕМЕНКО Илья</t>
  </si>
  <si>
    <t>МИХАЙЛОВ Вадим</t>
  </si>
  <si>
    <t>Турбостроитель</t>
  </si>
  <si>
    <t>БАРАУСОВА Валерия</t>
  </si>
  <si>
    <t>САБИРОВА Угулой</t>
  </si>
  <si>
    <t>БЕЗРУКОВА Мария</t>
  </si>
  <si>
    <t>ЛАМЕКО Елизавета</t>
  </si>
  <si>
    <t>СИТНИКОВА Елизавета</t>
  </si>
  <si>
    <t>ЯРЖЕМБОВИЧ Виктория</t>
  </si>
  <si>
    <t>АКИЛБЕКОВ Майкл</t>
  </si>
  <si>
    <t>АРТЮГИН Анатолий</t>
  </si>
  <si>
    <t>ГАРДЕЕВ Михаил</t>
  </si>
  <si>
    <t>ХУДАС Алекандр</t>
  </si>
  <si>
    <t xml:space="preserve">БАРАУСОВ Денис </t>
  </si>
  <si>
    <t>БАГРАНОВСКИЙ Иван</t>
  </si>
  <si>
    <t>ЛАВРИКОВ Евгений</t>
  </si>
  <si>
    <t>БИССЕРОВА Людмила</t>
  </si>
  <si>
    <t>Кировская СДЮШОР, Тарантул</t>
  </si>
  <si>
    <t>ДОРДИЙ Михаил</t>
  </si>
  <si>
    <t>Cанкт-Петербург</t>
  </si>
  <si>
    <t>БЕЛЯЛОВ Дмитрий</t>
  </si>
  <si>
    <t>ФЛЕГОНТОВ Денис</t>
  </si>
  <si>
    <t>КУЛАКОВ Михаил</t>
  </si>
  <si>
    <t>Выборгская СДЮСШОР</t>
  </si>
  <si>
    <t>ЖИГАРЕВ Андрей</t>
  </si>
  <si>
    <t>ПЕРФИЛЬЕВ Андрей</t>
  </si>
  <si>
    <t>ШЕРБАКОВ Андрей</t>
  </si>
  <si>
    <t>ГОРОДЕЦКИЙ Денис</t>
  </si>
  <si>
    <t xml:space="preserve">    РАГУЛИН Андрей</t>
  </si>
  <si>
    <t>Олимпик</t>
  </si>
  <si>
    <t>АКИМОВ Николай</t>
  </si>
  <si>
    <t>СОКОЛЬНИКОВ Вячеслав</t>
  </si>
  <si>
    <t>КУРМЫШКИН Николай</t>
  </si>
  <si>
    <t>ЛЕГОМСКИЙ Михаил</t>
  </si>
  <si>
    <t>ПУШКАРЕВ Виталий</t>
  </si>
  <si>
    <t>ГЛАВАТСКИЙ Алексей</t>
  </si>
  <si>
    <t>СУХАНОВ Александр</t>
  </si>
  <si>
    <t>ПРЖЕВАЛЬСКИЙ Петр</t>
  </si>
  <si>
    <t>КОТОВ Арий</t>
  </si>
  <si>
    <t>ТАММ Александр</t>
  </si>
  <si>
    <t>ГОРЬКОВЫЙ Виктор</t>
  </si>
  <si>
    <t>СПБГАУ</t>
  </si>
  <si>
    <t>ГРИШИН Максим</t>
  </si>
  <si>
    <t>БУТАСОВ Ренат</t>
  </si>
  <si>
    <t>РЕДИХИН Валентин</t>
  </si>
  <si>
    <t>Калининская ДЮСШ-2</t>
  </si>
  <si>
    <t>ПАРШИН Евгений</t>
  </si>
  <si>
    <t>КУТУКОВ Василий</t>
  </si>
  <si>
    <t>Физкульт</t>
  </si>
  <si>
    <t>ПЕТРОВ Сергей</t>
  </si>
  <si>
    <t>Кириши</t>
  </si>
  <si>
    <t>ШЕВЧЕНКО Александр</t>
  </si>
  <si>
    <t>НЕДОВОДИН Серегй</t>
  </si>
  <si>
    <t>СУВОРОВ Сергей</t>
  </si>
  <si>
    <t>МОЗЖУХИН Сергей</t>
  </si>
  <si>
    <t>Силовые машины</t>
  </si>
  <si>
    <t>ХМЕЛЕВСКИЙ Алексей</t>
  </si>
  <si>
    <t>ГОЛЬЦЕВ Алексей</t>
  </si>
  <si>
    <t>КОЛЕСНИКОВ Станислав</t>
  </si>
  <si>
    <t>СЕЛИВЕРСТОВ Денис</t>
  </si>
  <si>
    <t>ВОЗНЮК Юрий</t>
  </si>
  <si>
    <t>ЧУГУНОВ Леонид</t>
  </si>
  <si>
    <t>КРЮКОВ Валерий</t>
  </si>
  <si>
    <t>ИЛЛАРИОНОВ Сергей</t>
  </si>
  <si>
    <t>ИВАНЮК Андрей</t>
  </si>
  <si>
    <t>Ижорец, Акаждемия л/а</t>
  </si>
  <si>
    <t>БОРОДИН Павел</t>
  </si>
  <si>
    <t>Олимпийские надежды</t>
  </si>
  <si>
    <t>СЕНЧЕНКО Юрий</t>
  </si>
  <si>
    <t>АНДРОНОВ Виктор</t>
  </si>
  <si>
    <t>НОВИКОВ Михаил</t>
  </si>
  <si>
    <t>ФИЛИППОВ Владислав</t>
  </si>
  <si>
    <t>АЛЕШИНЦЕВ Илья</t>
  </si>
  <si>
    <t>АГАПОВ Артем</t>
  </si>
  <si>
    <t>КВЯТКОВСКИЙ Андрей</t>
  </si>
  <si>
    <t>АНИСИМОВ Дмитрий</t>
  </si>
  <si>
    <t>КОЛЕСОВ Александр</t>
  </si>
  <si>
    <t>МИХАЙЛОВ Анатолий</t>
  </si>
  <si>
    <t>ТРЕЙМУТ Владимир</t>
  </si>
  <si>
    <t>БАЕВ Виктор</t>
  </si>
  <si>
    <t>ГРЕЧИН Дмитрий</t>
  </si>
  <si>
    <t>ПОЛИКАРПОВ Петр</t>
  </si>
  <si>
    <t>МАТВЕЕВ Олег</t>
  </si>
  <si>
    <t>МАЗУРОВ Георгий</t>
  </si>
  <si>
    <t>ТРИЙО Люк</t>
  </si>
  <si>
    <t>FRA</t>
  </si>
  <si>
    <t>МАРШАЛО Николя</t>
  </si>
  <si>
    <t>МУРАВЧИК Борис</t>
  </si>
  <si>
    <t>КИСИЛЯК Петр</t>
  </si>
  <si>
    <t>КИРИЛЛОВ Сергей</t>
  </si>
  <si>
    <t>змс</t>
  </si>
  <si>
    <t>СКУРЛОВ Петр</t>
  </si>
  <si>
    <t>I.R.K</t>
  </si>
  <si>
    <t>МАЛАЕВ Владислав</t>
  </si>
  <si>
    <t>ТАРАСОВ Илья</t>
  </si>
  <si>
    <t>НАЗАРОВ Дмитрий</t>
  </si>
  <si>
    <t>КИПНИС Александр</t>
  </si>
  <si>
    <t>ЕРМАКОВ Арсений</t>
  </si>
  <si>
    <t>Василеостровская СДЮШОР</t>
  </si>
  <si>
    <t>ИСТРАШКИН Алексей</t>
  </si>
  <si>
    <t>Адмиралтеец</t>
  </si>
  <si>
    <t>ИВАННИКОВ Денис</t>
  </si>
  <si>
    <t>ПЕТРУК Александр</t>
  </si>
  <si>
    <t>АФАНАСЬЕВ Александр</t>
  </si>
  <si>
    <t>ДОНЧЕВСКИЙ Иван</t>
  </si>
  <si>
    <t>МАЗУНИН Владимир</t>
  </si>
  <si>
    <t>СЕДЫХ Вячеслав</t>
  </si>
  <si>
    <t>ТЕРЕЩУК Николай</t>
  </si>
  <si>
    <t>ПРОТОПОПОВ Глеб</t>
  </si>
  <si>
    <t>СЕЛИВАНОВ Дмитрий</t>
  </si>
  <si>
    <t>ВЛАСОВ Леонид</t>
  </si>
  <si>
    <t>Рязанская</t>
  </si>
  <si>
    <t>Рязань</t>
  </si>
  <si>
    <t>ГОЛОВЕНКИН Илья</t>
  </si>
  <si>
    <t>ТРЯСОВ Владимир</t>
  </si>
  <si>
    <t>ГЕРШМАН Соломон</t>
  </si>
  <si>
    <t>САЖИН Александр</t>
  </si>
  <si>
    <t>УКДЫЖЕКОВ Руслан</t>
  </si>
  <si>
    <t>ВИ(СИСОВ) ВКА</t>
  </si>
  <si>
    <t>МАТРОСЕНКОВ Вячеслав</t>
  </si>
  <si>
    <t>Выборг</t>
  </si>
  <si>
    <t>АМРМ</t>
  </si>
  <si>
    <t>ИСТОМИН Александр</t>
  </si>
  <si>
    <t>ГОРЯЧЕВСКИЙ Валерий</t>
  </si>
  <si>
    <t>ГОРЯЧЕВСКИЙ Павел</t>
  </si>
  <si>
    <t>ГАЛКА Виктор</t>
  </si>
  <si>
    <t>ШИШОВ Владимир</t>
  </si>
  <si>
    <t>ШИГАЕВ Дмитрий</t>
  </si>
  <si>
    <t>ХРАПИЙЧУК Вячеслав</t>
  </si>
  <si>
    <t>КАРАСЕВ Ярослав</t>
  </si>
  <si>
    <t>ТАРАСОВ Сергей</t>
  </si>
  <si>
    <t>ЖЕЛЕЗНОВ Артем</t>
  </si>
  <si>
    <t>ЗАВАРОХИН Герман</t>
  </si>
  <si>
    <t>САМОРА Майкол</t>
  </si>
  <si>
    <t>ШИГАЕВ Аскар</t>
  </si>
  <si>
    <t>ШЕРОВ Амир</t>
  </si>
  <si>
    <t>ШАЛЬКОВ Илья</t>
  </si>
  <si>
    <t>КОБЕРНИК Дмитрий</t>
  </si>
  <si>
    <t>ИСАКОВ Валерий</t>
  </si>
  <si>
    <t>КИРИЧЕНКО Василий</t>
  </si>
  <si>
    <t>ЛЯМИН Михаил</t>
  </si>
  <si>
    <t>Сестроецк</t>
  </si>
  <si>
    <t>Манинец</t>
  </si>
  <si>
    <t>БОРИСОВ Николай</t>
  </si>
  <si>
    <t>ГОРОХОВ Анатолий</t>
  </si>
  <si>
    <t>ШИШЕЛОВ Николай</t>
  </si>
  <si>
    <t>ТИТОВ Олег</t>
  </si>
  <si>
    <t>КОРИЧКИН Михаил</t>
  </si>
  <si>
    <t>ЩЕГЛОВ Юрий</t>
  </si>
  <si>
    <t>КУДИН Юрий</t>
  </si>
  <si>
    <t>ВОЛКОВ Сергей</t>
  </si>
  <si>
    <t>ЛАВРИКОВ Дмитрий</t>
  </si>
  <si>
    <t>ЕФИМОВ Сергей</t>
  </si>
  <si>
    <t>РУБИН Игорь</t>
  </si>
  <si>
    <t>Спартак, Динамо</t>
  </si>
  <si>
    <t>ВАУЛИН Василий</t>
  </si>
  <si>
    <t>ВАУЛИН Андрей</t>
  </si>
  <si>
    <t>МАКЕЕВ Владимир</t>
  </si>
  <si>
    <t>КУЛИКОВ Павел</t>
  </si>
  <si>
    <t>ДЕМИН Илья</t>
  </si>
  <si>
    <t>2ю</t>
  </si>
  <si>
    <t>КРАСНОЩЕКОВ Виктор</t>
  </si>
  <si>
    <t>БАРЛОВСКИЙ Николай</t>
  </si>
  <si>
    <t>Доможирово</t>
  </si>
  <si>
    <t>БНЛ</t>
  </si>
  <si>
    <t>ТОТОК Владимир</t>
  </si>
  <si>
    <t>ЗАЛЕССКИЙ Валериан</t>
  </si>
  <si>
    <t>ДАВЫДОВ Виктор</t>
  </si>
  <si>
    <t>Ахилесс</t>
  </si>
  <si>
    <t>гр Б</t>
  </si>
  <si>
    <t>ВШИВЦЕВ Александр</t>
  </si>
  <si>
    <t>гр А</t>
  </si>
  <si>
    <t>МИХАЙЛЮК Александр</t>
  </si>
  <si>
    <t>Спарта</t>
  </si>
  <si>
    <t>КУВАЛДИН Александр</t>
  </si>
  <si>
    <t>БЕЛОУСОВ Алексей</t>
  </si>
  <si>
    <t>ЦАРЕНКО Сергей</t>
  </si>
  <si>
    <t>БЕЛИКОВ Владимир</t>
  </si>
  <si>
    <t>ОМОН, Динамо</t>
  </si>
  <si>
    <t>КАРАСЕВ Олег</t>
  </si>
  <si>
    <t>ДЕРГАЧЕВ Евгений</t>
  </si>
  <si>
    <t>ГЛАЗЫРИН Сергей</t>
  </si>
  <si>
    <t>ЗВОНАРЕВ Сергей</t>
  </si>
  <si>
    <t>МАЛБИН Вячеслав</t>
  </si>
  <si>
    <t>СУВАНТО Микаэл</t>
  </si>
  <si>
    <t>ЗАЙЦЕВ Николай</t>
  </si>
  <si>
    <t>КАЗАК Антон</t>
  </si>
  <si>
    <t>НАЗАРЫЧЕВ Велимир</t>
  </si>
  <si>
    <t>ЗАДОНСКИЙ Дмитрий</t>
  </si>
  <si>
    <t>Стрела</t>
  </si>
  <si>
    <t>ЕГОРОВ Анатолий</t>
  </si>
  <si>
    <t>ДЕНЦКЕВИЧ Юрий</t>
  </si>
  <si>
    <t>ВИНОГРАДОВ Юрий</t>
  </si>
  <si>
    <t>МОИСЕЕВ Александр</t>
  </si>
  <si>
    <t>УШАКОВ Дмитрий</t>
  </si>
  <si>
    <t>Ладога</t>
  </si>
  <si>
    <t>ШИШКОВ Юрий</t>
  </si>
  <si>
    <t>ПОЛЯКОВ Вадим</t>
  </si>
  <si>
    <t>МУХИН Иван</t>
  </si>
  <si>
    <t>Бурундук</t>
  </si>
  <si>
    <t>РОМАНОВ Иван</t>
  </si>
  <si>
    <t>БЛИНОВ Андрей</t>
  </si>
  <si>
    <t>БУРДЕЙНЫЙ Олег</t>
  </si>
  <si>
    <t>Кишинев</t>
  </si>
  <si>
    <t>Добровольные священники</t>
  </si>
  <si>
    <t>МАКАШОВ Игорь</t>
  </si>
  <si>
    <t>ДАНИЛОВ Игорь</t>
  </si>
  <si>
    <t>КУСКИЛЬДИН Руслан</t>
  </si>
  <si>
    <t>Уфа</t>
  </si>
  <si>
    <t>АЛЕКСЕЕВА Наталья</t>
  </si>
  <si>
    <t>КАЗАКОВА Анна</t>
  </si>
  <si>
    <t>КАЩЕЕВА Зоя</t>
  </si>
  <si>
    <t>ЕГОРОВА Анна</t>
  </si>
  <si>
    <t>ПОПОВА Екатерина</t>
  </si>
  <si>
    <t>ПОЗДЯНКОВА Марина</t>
  </si>
  <si>
    <t>АРХИПОВА Александра</t>
  </si>
  <si>
    <t>МУЗОФАРОВА Миля</t>
  </si>
  <si>
    <t>ЛИПАТНИКОВА Светлана</t>
  </si>
  <si>
    <t>ЕВСИКОВА Галина</t>
  </si>
  <si>
    <t xml:space="preserve">АРХИПОВА Ксения </t>
  </si>
  <si>
    <t>МАЛЮТИНА Надежда</t>
  </si>
  <si>
    <t>МЕДВЕДЕВА Виктория</t>
  </si>
  <si>
    <t>БИДЕНКО Ирина</t>
  </si>
  <si>
    <t>МУЛЕВСКАЯ Диана</t>
  </si>
  <si>
    <t>БЕЛЕНКОВА Елизавета</t>
  </si>
  <si>
    <t>НАРЫКОВА Дарья</t>
  </si>
  <si>
    <t>ЗАДОНСКАЯ Элизабет</t>
  </si>
  <si>
    <t>РАУШ Наталья</t>
  </si>
  <si>
    <t>НИКОЛАЕВА Ольга</t>
  </si>
  <si>
    <t>ПИСКУНОВА Татьяна</t>
  </si>
  <si>
    <t>ГЮППЕНЕН Мария</t>
  </si>
  <si>
    <t>МЕДЫНЦЕВА Елена</t>
  </si>
  <si>
    <t>ЛАССИЛА Марье</t>
  </si>
  <si>
    <t>МИРЗА Марина</t>
  </si>
  <si>
    <t>МИХАЙЛОВА Эльвира</t>
  </si>
  <si>
    <t>Манинец, Урожай</t>
  </si>
  <si>
    <t>БУРЦЕВА Нургияна</t>
  </si>
  <si>
    <t>НЕТЯГА Ольга</t>
  </si>
  <si>
    <t>БЕРСЕНЕВА Анна</t>
  </si>
  <si>
    <t>ПУХИРЯ Виктория</t>
  </si>
  <si>
    <t>ШЛЯХТЕНКО Наталия</t>
  </si>
  <si>
    <t>Зеленоград</t>
  </si>
  <si>
    <t>Сосновый бор</t>
  </si>
  <si>
    <t>Красноярский</t>
  </si>
  <si>
    <t>Норильск</t>
  </si>
  <si>
    <t>Бурзянский</t>
  </si>
  <si>
    <t>ШЕКУЛА Ян</t>
  </si>
  <si>
    <t>ПОПОВ Максим</t>
  </si>
  <si>
    <t>Кабардино-
Балкарская</t>
  </si>
  <si>
    <t>Демянс.р-н</t>
  </si>
  <si>
    <t>БЕЛОЗЕРОВ Сергей</t>
  </si>
  <si>
    <t>Турбостроитель, ЛМЗ</t>
  </si>
  <si>
    <t>д. Керро</t>
  </si>
  <si>
    <t>ВИТУ</t>
  </si>
  <si>
    <t>Северная Верфь</t>
  </si>
  <si>
    <t>84-й Международный пробег ПУШКИН - Санкт-Петербург</t>
  </si>
  <si>
    <t>ДАНИЛЕНКО Виктор</t>
  </si>
  <si>
    <t>СЕРГЕЕВ Виталий</t>
  </si>
  <si>
    <t>КАУРОВ Георгий</t>
  </si>
  <si>
    <t>Динамо, Триатлон</t>
  </si>
  <si>
    <t>ДУБИНИН Даниил</t>
  </si>
  <si>
    <t>Москва - СПб</t>
  </si>
  <si>
    <t>ГОНЧАРОВ Артем</t>
  </si>
  <si>
    <t>ГОСТЕВ Андрей</t>
  </si>
  <si>
    <t>IRС, Красногвардеец</t>
  </si>
  <si>
    <t>ГАНЕЛИН Геннадий</t>
  </si>
  <si>
    <t>КАСЬЯНКОВ Владимир</t>
  </si>
  <si>
    <t>Адмиралтеец, Лесники</t>
  </si>
  <si>
    <t>ЕФИМОВ Михаил</t>
  </si>
  <si>
    <t>ТЮРЕНКОВ Валерий</t>
  </si>
  <si>
    <t>ПОСТНИКОВ Иван</t>
  </si>
  <si>
    <t>БОЛДЫРЕВ Владимир</t>
  </si>
  <si>
    <t>НУРНИЯЗОВ Марат</t>
  </si>
  <si>
    <t>АВЦИН Евгений</t>
  </si>
  <si>
    <t>Грифон. СПУЭФ</t>
  </si>
  <si>
    <t>АЙБЕКОВ Данияр</t>
  </si>
  <si>
    <t>ФЕОФАНОВ Валентин</t>
  </si>
  <si>
    <t>КАРТАШЕВ Николай</t>
  </si>
  <si>
    <t>ГУЗЕЕВ Михаил</t>
  </si>
  <si>
    <t>ИВЕНЕВ Виктор</t>
  </si>
  <si>
    <t>ОЗЕРОВ Александр</t>
  </si>
  <si>
    <t>д.Ямки</t>
  </si>
  <si>
    <t>НИКИТИН Геннадий</t>
  </si>
  <si>
    <t>Бурятская</t>
  </si>
  <si>
    <t>Омская</t>
  </si>
  <si>
    <t>АКСЕНОВ Антон</t>
  </si>
  <si>
    <t>п.Металлострой</t>
  </si>
  <si>
    <t>MLD</t>
  </si>
  <si>
    <t>НЕФЕДОВА Наталья</t>
  </si>
  <si>
    <t>Место</t>
  </si>
  <si>
    <t>Школа №495</t>
  </si>
  <si>
    <t>лидер 643</t>
  </si>
  <si>
    <t>лидер 1015</t>
  </si>
  <si>
    <t>лидер 159</t>
  </si>
  <si>
    <t>лидер 161</t>
  </si>
  <si>
    <t>лидер 376</t>
  </si>
  <si>
    <t>Дистанция 30 км Мужчины</t>
  </si>
  <si>
    <t>с поражением зрения группа Б</t>
  </si>
  <si>
    <t>с поражением зрения группа А</t>
  </si>
  <si>
    <t>с поражением опорно двигательного аппарата</t>
  </si>
  <si>
    <t>Дистанция 30 км Женщины</t>
  </si>
  <si>
    <t>Дистанция 15 км Мужчины</t>
  </si>
  <si>
    <t>Дистанция 5 км Мужчины</t>
  </si>
  <si>
    <t>Дистанция 5 км Женщины</t>
  </si>
  <si>
    <t>КИСЕЛЕВА Милена</t>
  </si>
  <si>
    <t>6.13</t>
  </si>
  <si>
    <t>6.34</t>
  </si>
  <si>
    <t>6.43</t>
  </si>
  <si>
    <t>6.45</t>
  </si>
  <si>
    <t>6.51</t>
  </si>
  <si>
    <t>7.01</t>
  </si>
  <si>
    <t>7.09</t>
  </si>
  <si>
    <t>7.10</t>
  </si>
  <si>
    <t>7.12</t>
  </si>
  <si>
    <t>7.15</t>
  </si>
  <si>
    <t>7.18</t>
  </si>
  <si>
    <t>7.23</t>
  </si>
  <si>
    <t>7.46</t>
  </si>
  <si>
    <t>8.01</t>
  </si>
  <si>
    <t>8.03</t>
  </si>
  <si>
    <t>8.09</t>
  </si>
  <si>
    <t>8.13</t>
  </si>
  <si>
    <t>8.15</t>
  </si>
  <si>
    <t>8.16</t>
  </si>
  <si>
    <t>8.18</t>
  </si>
  <si>
    <t>8.20</t>
  </si>
  <si>
    <t>8.21</t>
  </si>
  <si>
    <t>8.22</t>
  </si>
  <si>
    <t>8.23</t>
  </si>
  <si>
    <t>8.41</t>
  </si>
  <si>
    <t>8.44</t>
  </si>
  <si>
    <t>8.48</t>
  </si>
  <si>
    <t>8.49</t>
  </si>
  <si>
    <t>9.05</t>
  </si>
  <si>
    <t>9.07</t>
  </si>
  <si>
    <t>9.17</t>
  </si>
  <si>
    <t>9.21</t>
  </si>
  <si>
    <t>9.22</t>
  </si>
  <si>
    <t>9.25</t>
  </si>
  <si>
    <t>9.28</t>
  </si>
  <si>
    <t>9.30</t>
  </si>
  <si>
    <t>10.10</t>
  </si>
  <si>
    <t>10.22</t>
  </si>
  <si>
    <t>10.36</t>
  </si>
  <si>
    <t>10.59</t>
  </si>
  <si>
    <t>11.11</t>
  </si>
  <si>
    <t>11.34</t>
  </si>
  <si>
    <t>11.38</t>
  </si>
  <si>
    <t>12.00</t>
  </si>
  <si>
    <t>12.12</t>
  </si>
  <si>
    <t>10.43</t>
  </si>
  <si>
    <t>12.49</t>
  </si>
  <si>
    <t>13.00</t>
  </si>
  <si>
    <t>13.01</t>
  </si>
  <si>
    <t>14.07</t>
  </si>
  <si>
    <t>14.09</t>
  </si>
  <si>
    <t>14.11</t>
  </si>
  <si>
    <t>14.12</t>
  </si>
  <si>
    <t>14.15</t>
  </si>
  <si>
    <t>14.25</t>
  </si>
  <si>
    <t>14.27</t>
  </si>
  <si>
    <t>14.49</t>
  </si>
  <si>
    <t>15.00</t>
  </si>
  <si>
    <t>17.15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</si>
  <si>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</si>
  <si>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</si>
  <si>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</si>
  <si>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</si>
  <si>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</si>
  <si>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</si>
  <si>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</si>
  <si>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</si>
  <si>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</si>
  <si>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</si>
  <si>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</si>
  <si>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</si>
  <si>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</si>
  <si>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</si>
  <si>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</si>
  <si>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</si>
  <si>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</si>
  <si>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</si>
  <si>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</si>
  <si>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</si>
  <si>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</si>
  <si>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</si>
  <si>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</si>
  <si>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</si>
  <si>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</si>
  <si>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</si>
  <si>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</si>
  <si>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</si>
  <si>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</si>
  <si>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</si>
  <si>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</si>
  <si>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</si>
  <si>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</si>
  <si>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</si>
  <si>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</si>
  <si>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ГАЙДУК Анталоий</t>
  </si>
  <si>
    <t>Тульская</t>
  </si>
  <si>
    <t>Алексин</t>
  </si>
  <si>
    <t>Темп</t>
  </si>
  <si>
    <t>ГУСТОВ Андрей</t>
  </si>
  <si>
    <t>ВАСИЛЬЕВ Юрий</t>
  </si>
  <si>
    <t>Пингвин</t>
  </si>
  <si>
    <t>ЕВДОКИМОВ Юрий</t>
  </si>
  <si>
    <t>ЖДАНОВ Виктор</t>
  </si>
  <si>
    <t>ТИМКО Иван</t>
  </si>
  <si>
    <t>ЛАЙТНЕР Александр</t>
  </si>
  <si>
    <t>НОНИН Александр</t>
  </si>
  <si>
    <t>Тосно</t>
  </si>
  <si>
    <t>ЛУЖБИНА Светлана</t>
  </si>
  <si>
    <t>Красногорск</t>
  </si>
  <si>
    <t>Им. Бр. Знаменских</t>
  </si>
  <si>
    <t>17.33</t>
  </si>
  <si>
    <t>17.52</t>
  </si>
  <si>
    <t>17.54</t>
  </si>
  <si>
    <t>18.39</t>
  </si>
  <si>
    <t>18.52</t>
  </si>
  <si>
    <t>19.24</t>
  </si>
  <si>
    <t>20.23</t>
  </si>
  <si>
    <t>21.23</t>
  </si>
  <si>
    <t>21.35</t>
  </si>
  <si>
    <t>22.10</t>
  </si>
  <si>
    <t>22.31</t>
  </si>
  <si>
    <t>22.36</t>
  </si>
  <si>
    <t>22.45</t>
  </si>
  <si>
    <t>22.48</t>
  </si>
  <si>
    <t>22.49</t>
  </si>
  <si>
    <t>23.13</t>
  </si>
  <si>
    <t>23.32</t>
  </si>
  <si>
    <t>24.13</t>
  </si>
  <si>
    <t>24.30</t>
  </si>
  <si>
    <t>25.30</t>
  </si>
  <si>
    <t>25.39</t>
  </si>
  <si>
    <t>26.45</t>
  </si>
  <si>
    <t>27.25</t>
  </si>
  <si>
    <t>30.35</t>
  </si>
  <si>
    <t>7.19</t>
  </si>
  <si>
    <t>н\я</t>
  </si>
  <si>
    <t>ГИНИН Вячеслав</t>
  </si>
  <si>
    <t>РОДИОНОВ Илья</t>
  </si>
  <si>
    <t>Ломоносов</t>
  </si>
  <si>
    <t>ПРОХОРОВ Александр</t>
  </si>
  <si>
    <t>ЮРЗОВ Владимир</t>
  </si>
  <si>
    <t>НАРИМОНТ Ефим</t>
  </si>
  <si>
    <t>ЗАЛИПСКИЙ Григорий</t>
  </si>
  <si>
    <t>НАДОРИЧЕВ Олег</t>
  </si>
  <si>
    <t>КАМЕНСКИЙ Сергей</t>
  </si>
  <si>
    <t xml:space="preserve">Акрон </t>
  </si>
  <si>
    <t>ТАРЕЛКИНА Нина</t>
  </si>
  <si>
    <t>Невская Дубровка</t>
  </si>
  <si>
    <t>ПЯТКО Александр</t>
  </si>
  <si>
    <t>Динамо СПб</t>
  </si>
  <si>
    <t>АНДРЕEВ Виталий</t>
  </si>
  <si>
    <t>ШИМАНИН Анатолий</t>
  </si>
  <si>
    <t>ЗАБАРОВ Наиль</t>
  </si>
  <si>
    <t>МГУ</t>
  </si>
  <si>
    <t>БЕЛОВ Александр</t>
  </si>
  <si>
    <t>Тихвин</t>
  </si>
  <si>
    <t>САВЕЛЬЕВ Сергей</t>
  </si>
  <si>
    <t>ЛУЖБИН Сергей</t>
  </si>
  <si>
    <t>Нижегородская</t>
  </si>
  <si>
    <t>Смолино</t>
  </si>
  <si>
    <t>Ха-ха</t>
  </si>
  <si>
    <t>УГРЮМОВ Георгий</t>
  </si>
  <si>
    <t>ЖУЛИНСКИЙ Игорь</t>
  </si>
  <si>
    <t>АВДОНИН Игорь</t>
  </si>
  <si>
    <t>НЕИЖМАКОВ Павел</t>
  </si>
  <si>
    <t>Белгородская</t>
  </si>
  <si>
    <t>Белгород</t>
  </si>
  <si>
    <t>ВМИРЭ</t>
  </si>
  <si>
    <t>АФАНАСЬЕВ Владимир</t>
  </si>
  <si>
    <t>ПОКРОВСКИЙ Михаил</t>
  </si>
  <si>
    <t>ШАЛЫГО Юрий</t>
  </si>
  <si>
    <t>Фаворит</t>
  </si>
  <si>
    <t>БЕЛОУСОВ Сергей</t>
  </si>
  <si>
    <t>КУЧЕРЕНКО Александр</t>
  </si>
  <si>
    <t>Солнечногорск-7</t>
  </si>
  <si>
    <t>ЛАДЫШКИН Григорий</t>
  </si>
  <si>
    <t>ЧЕШКО Анатолий</t>
  </si>
  <si>
    <t>КОЛОДИН Алексей</t>
  </si>
  <si>
    <t>БАКУЛЕВ Михаил</t>
  </si>
  <si>
    <t>СВЯТНЕНКО Василий</t>
  </si>
  <si>
    <t>АНДРЕЕВ Андрей</t>
  </si>
  <si>
    <t>КАРАШЕВИЧ Сергей</t>
  </si>
  <si>
    <t>СОМОВ Андрей</t>
  </si>
  <si>
    <t>ЯСТРЕБОВ Семен</t>
  </si>
  <si>
    <t>ПЛЯВИНСКАЯ Регина</t>
  </si>
  <si>
    <t>ИОНОВА Елена</t>
  </si>
  <si>
    <t>ЗАТЕВИНА Нина</t>
  </si>
  <si>
    <t>СЕДЯКИНА Вера</t>
  </si>
  <si>
    <t>САМСОНОВА Вера</t>
  </si>
  <si>
    <t>МИЛОВА Галина</t>
  </si>
  <si>
    <t>ПАШКОВА Татьяна</t>
  </si>
  <si>
    <t>37</t>
  </si>
  <si>
    <t>9.35</t>
  </si>
  <si>
    <t>47.06</t>
  </si>
  <si>
    <t>47.22</t>
  </si>
  <si>
    <t>48.38</t>
  </si>
  <si>
    <t>49.01</t>
  </si>
  <si>
    <t>49.26</t>
  </si>
  <si>
    <t>50.43</t>
  </si>
  <si>
    <t>51.00</t>
  </si>
  <si>
    <t>51.12</t>
  </si>
  <si>
    <t>51.34</t>
  </si>
  <si>
    <t>52.40</t>
  </si>
  <si>
    <t>52.49</t>
  </si>
  <si>
    <t>53.16</t>
  </si>
  <si>
    <t>53.35</t>
  </si>
  <si>
    <t>53.49</t>
  </si>
  <si>
    <t>53.53</t>
  </si>
  <si>
    <t>53.54</t>
  </si>
  <si>
    <t>54.02</t>
  </si>
  <si>
    <t>54.32</t>
  </si>
  <si>
    <t>54.36</t>
  </si>
  <si>
    <t>54.45</t>
  </si>
  <si>
    <t>55.24</t>
  </si>
  <si>
    <t>55.39</t>
  </si>
  <si>
    <t>55.49</t>
  </si>
  <si>
    <t>55.52</t>
  </si>
  <si>
    <t>55.56</t>
  </si>
  <si>
    <t>56.03</t>
  </si>
  <si>
    <t>56.06</t>
  </si>
  <si>
    <t>56.09</t>
  </si>
  <si>
    <t>56.16</t>
  </si>
  <si>
    <t>56.30</t>
  </si>
  <si>
    <t>57.00</t>
  </si>
  <si>
    <t>57.01</t>
  </si>
  <si>
    <t>57.06</t>
  </si>
  <si>
    <t>57.34</t>
  </si>
  <si>
    <t>57.49</t>
  </si>
  <si>
    <t>57.58</t>
  </si>
  <si>
    <t>58.00</t>
  </si>
  <si>
    <t>58.01</t>
  </si>
  <si>
    <t>58.06</t>
  </si>
  <si>
    <t>58.11</t>
  </si>
  <si>
    <t>58.45</t>
  </si>
  <si>
    <t>58.46</t>
  </si>
  <si>
    <t>58.50</t>
  </si>
  <si>
    <t>58.52</t>
  </si>
  <si>
    <t>59.08</t>
  </si>
  <si>
    <t>59.18</t>
  </si>
  <si>
    <t>59.40</t>
  </si>
  <si>
    <t>59.51</t>
  </si>
  <si>
    <t>15.31</t>
  </si>
  <si>
    <t>15.46</t>
  </si>
  <si>
    <t>16.01</t>
  </si>
  <si>
    <t>16.02</t>
  </si>
  <si>
    <t>16.26</t>
  </si>
  <si>
    <t>16.33</t>
  </si>
  <si>
    <t>16.43</t>
  </si>
  <si>
    <t>16.52</t>
  </si>
  <si>
    <t>17.12</t>
  </si>
  <si>
    <t>17.13</t>
  </si>
  <si>
    <t>17.20</t>
  </si>
  <si>
    <t>17.25</t>
  </si>
  <si>
    <t>17.39</t>
  </si>
  <si>
    <t>17.41</t>
  </si>
  <si>
    <t>17.42</t>
  </si>
  <si>
    <t>18.15</t>
  </si>
  <si>
    <t>18.21</t>
  </si>
  <si>
    <t>18.29</t>
  </si>
  <si>
    <t>18.44</t>
  </si>
  <si>
    <t>18.56</t>
  </si>
  <si>
    <t>19.04</t>
  </si>
  <si>
    <t>19.13</t>
  </si>
  <si>
    <t>19.18</t>
  </si>
  <si>
    <t>19.38</t>
  </si>
  <si>
    <t>20.53</t>
  </si>
  <si>
    <t>20.59</t>
  </si>
  <si>
    <t>21.09</t>
  </si>
  <si>
    <t>21.10</t>
  </si>
  <si>
    <t>21.29</t>
  </si>
  <si>
    <t>21.30</t>
  </si>
  <si>
    <t>21.31</t>
  </si>
  <si>
    <t>21.47</t>
  </si>
  <si>
    <t>21.48</t>
  </si>
  <si>
    <t>21.50</t>
  </si>
  <si>
    <t>21.54</t>
  </si>
  <si>
    <t>22.03</t>
  </si>
  <si>
    <t>22.08</t>
  </si>
  <si>
    <t>22.13</t>
  </si>
  <si>
    <t>22.28</t>
  </si>
  <si>
    <t>22.32</t>
  </si>
  <si>
    <t>22.37</t>
  </si>
  <si>
    <t>22.41</t>
  </si>
  <si>
    <t>22.53</t>
  </si>
  <si>
    <t>22.55</t>
  </si>
  <si>
    <t>22.56</t>
  </si>
  <si>
    <t>23.16</t>
  </si>
  <si>
    <t>23.50</t>
  </si>
  <si>
    <t>23.54</t>
  </si>
  <si>
    <t>24.04</t>
  </si>
  <si>
    <t>24.05</t>
  </si>
  <si>
    <t>24.08</t>
  </si>
  <si>
    <t>24.25</t>
  </si>
  <si>
    <t>24.28</t>
  </si>
  <si>
    <t>24.38</t>
  </si>
  <si>
    <t>24.39</t>
  </si>
  <si>
    <t>24.49</t>
  </si>
  <si>
    <t>24.59</t>
  </si>
  <si>
    <t>25.12</t>
  </si>
  <si>
    <t>25.26</t>
  </si>
  <si>
    <t>25.34</t>
  </si>
  <si>
    <t>25.45</t>
  </si>
  <si>
    <t>25.47</t>
  </si>
  <si>
    <t>25.50</t>
  </si>
  <si>
    <t>25.56</t>
  </si>
  <si>
    <t>25.57</t>
  </si>
  <si>
    <t>25.58</t>
  </si>
  <si>
    <t>26.15</t>
  </si>
  <si>
    <t>26.20</t>
  </si>
  <si>
    <t>26.24</t>
  </si>
  <si>
    <t>26.31</t>
  </si>
  <si>
    <t>26.32</t>
  </si>
  <si>
    <t>26.46</t>
  </si>
  <si>
    <t>26.52</t>
  </si>
  <si>
    <t>26.59</t>
  </si>
  <si>
    <t>27.50</t>
  </si>
  <si>
    <t>29.05</t>
  </si>
  <si>
    <t>29.25</t>
  </si>
  <si>
    <t>29.28</t>
  </si>
  <si>
    <t>29.32</t>
  </si>
  <si>
    <t>29.35</t>
  </si>
  <si>
    <t>30.29</t>
  </si>
  <si>
    <t>30.54</t>
  </si>
  <si>
    <t>32.04</t>
  </si>
  <si>
    <t>32.47</t>
  </si>
  <si>
    <t>33.49</t>
  </si>
  <si>
    <t>35.00</t>
  </si>
  <si>
    <t>37.32</t>
  </si>
  <si>
    <t>38.34</t>
  </si>
  <si>
    <t>50.38</t>
  </si>
  <si>
    <t>18.22</t>
  </si>
  <si>
    <t>18.24</t>
  </si>
  <si>
    <t>18.46</t>
  </si>
  <si>
    <t>18.53</t>
  </si>
  <si>
    <t>19.23</t>
  </si>
  <si>
    <t>19.30</t>
  </si>
  <si>
    <t>19.40</t>
  </si>
  <si>
    <t>19.47</t>
  </si>
  <si>
    <t>19.50</t>
  </si>
  <si>
    <t>19.58</t>
  </si>
  <si>
    <t>20.12</t>
  </si>
  <si>
    <t>20.25</t>
  </si>
  <si>
    <t>20.26</t>
  </si>
  <si>
    <t>20.35</t>
  </si>
  <si>
    <t>21.07</t>
  </si>
  <si>
    <t>21.36</t>
  </si>
  <si>
    <t>21.39</t>
  </si>
  <si>
    <t>21.45</t>
  </si>
  <si>
    <t>21.49</t>
  </si>
  <si>
    <t>22.34</t>
  </si>
  <si>
    <t>22.46</t>
  </si>
  <si>
    <t>22.52</t>
  </si>
  <si>
    <t>23.00</t>
  </si>
  <si>
    <t>23.20</t>
  </si>
  <si>
    <t>23.30</t>
  </si>
  <si>
    <t>24.22</t>
  </si>
  <si>
    <t>24.24</t>
  </si>
  <si>
    <t>24.27</t>
  </si>
  <si>
    <t>24.46</t>
  </si>
  <si>
    <t>24.48</t>
  </si>
  <si>
    <t>25.02</t>
  </si>
  <si>
    <t>25.07</t>
  </si>
  <si>
    <t>25.53</t>
  </si>
  <si>
    <t>26.25</t>
  </si>
  <si>
    <t>26.37</t>
  </si>
  <si>
    <t>26.51</t>
  </si>
  <si>
    <t>26.54</t>
  </si>
  <si>
    <t>28.02</t>
  </si>
  <si>
    <t>34.23</t>
  </si>
  <si>
    <t>35.01</t>
  </si>
  <si>
    <t>36.23</t>
  </si>
  <si>
    <t>36.26</t>
  </si>
  <si>
    <t>1:00.08</t>
  </si>
  <si>
    <t>1:00.13</t>
  </si>
  <si>
    <t>1:00.21</t>
  </si>
  <si>
    <t>1:00.33</t>
  </si>
  <si>
    <t>1:00.52</t>
  </si>
  <si>
    <t>1:01.01</t>
  </si>
  <si>
    <t>1:01.22</t>
  </si>
  <si>
    <t>1:01.23</t>
  </si>
  <si>
    <t>1:01.41</t>
  </si>
  <si>
    <t>1:02.15</t>
  </si>
  <si>
    <t>1:02.22</t>
  </si>
  <si>
    <t>1:02.23</t>
  </si>
  <si>
    <t>1:03.10</t>
  </si>
  <si>
    <t>1:03.18</t>
  </si>
  <si>
    <t>1:03.27</t>
  </si>
  <si>
    <t>1:03.29</t>
  </si>
  <si>
    <t>1:03.51</t>
  </si>
  <si>
    <t>1:03.53</t>
  </si>
  <si>
    <t>1:04.16</t>
  </si>
  <si>
    <t>1:04.19</t>
  </si>
  <si>
    <t>1:04.24</t>
  </si>
  <si>
    <t>1:04.27</t>
  </si>
  <si>
    <t>1:04.30</t>
  </si>
  <si>
    <t>1:04.43</t>
  </si>
  <si>
    <t>1:05.15</t>
  </si>
  <si>
    <t>1:05.36</t>
  </si>
  <si>
    <t>1:05.48</t>
  </si>
  <si>
    <t>1:06.00</t>
  </si>
  <si>
    <t>1:06.01</t>
  </si>
  <si>
    <t>1:06.02</t>
  </si>
  <si>
    <t>1:06.16</t>
  </si>
  <si>
    <t>1:06.23</t>
  </si>
  <si>
    <t>1:06.25</t>
  </si>
  <si>
    <t>1:06.33</t>
  </si>
  <si>
    <t>1:06.55</t>
  </si>
  <si>
    <t>1:06.58</t>
  </si>
  <si>
    <t>1:07.01</t>
  </si>
  <si>
    <t>1:07.08</t>
  </si>
  <si>
    <t>1:07.11</t>
  </si>
  <si>
    <t>1:08.28</t>
  </si>
  <si>
    <t>1:08.37</t>
  </si>
  <si>
    <t>1:08.40</t>
  </si>
  <si>
    <t>1:08.51</t>
  </si>
  <si>
    <t>1:08.53</t>
  </si>
  <si>
    <t>1:09.13</t>
  </si>
  <si>
    <t>1:09.26</t>
  </si>
  <si>
    <t>1:09.21</t>
  </si>
  <si>
    <t>1:09.35</t>
  </si>
  <si>
    <t>1:09.41</t>
  </si>
  <si>
    <t>1:09.58</t>
  </si>
  <si>
    <t>1:10.20</t>
  </si>
  <si>
    <t>1:10.42</t>
  </si>
  <si>
    <t>1:10.45</t>
  </si>
  <si>
    <t>1:10.51</t>
  </si>
  <si>
    <t>1:11.11</t>
  </si>
  <si>
    <t>1:11.16</t>
  </si>
  <si>
    <t>1:11.20</t>
  </si>
  <si>
    <t>1:11.25</t>
  </si>
  <si>
    <t>1:11.27</t>
  </si>
  <si>
    <t>1:11.29</t>
  </si>
  <si>
    <t>1:11.37</t>
  </si>
  <si>
    <t>1:11.50</t>
  </si>
  <si>
    <t>1:12.03</t>
  </si>
  <si>
    <t>1:12.04</t>
  </si>
  <si>
    <t>1:12.33</t>
  </si>
  <si>
    <t>1:13.16</t>
  </si>
  <si>
    <t>1:13.33</t>
  </si>
  <si>
    <t>1:13.34</t>
  </si>
  <si>
    <t>1:13.44</t>
  </si>
  <si>
    <t>1:13.48</t>
  </si>
  <si>
    <t>1:13.52</t>
  </si>
  <si>
    <t>1:13.57</t>
  </si>
  <si>
    <t>1:14.25</t>
  </si>
  <si>
    <t>1:14.27</t>
  </si>
  <si>
    <t>1:14.41</t>
  </si>
  <si>
    <t>1:14.44</t>
  </si>
  <si>
    <t>1:14.46</t>
  </si>
  <si>
    <t>1:14.47</t>
  </si>
  <si>
    <t>1:14.50</t>
  </si>
  <si>
    <t>1:15.09</t>
  </si>
  <si>
    <t>1:15.27</t>
  </si>
  <si>
    <t>1:15.44</t>
  </si>
  <si>
    <t>1:16.08</t>
  </si>
  <si>
    <t>1:16.36</t>
  </si>
  <si>
    <t>1:16.45</t>
  </si>
  <si>
    <t>1:16.47</t>
  </si>
  <si>
    <t>1:17.01</t>
  </si>
  <si>
    <t>1:17.32</t>
  </si>
  <si>
    <t>1:17.45</t>
  </si>
  <si>
    <t>1:18.11</t>
  </si>
  <si>
    <t>1:18.37</t>
  </si>
  <si>
    <t>1:19.05</t>
  </si>
  <si>
    <t>1:19.12</t>
  </si>
  <si>
    <t>1:19.13</t>
  </si>
  <si>
    <t>1:19.27</t>
  </si>
  <si>
    <t>1:20.55</t>
  </si>
  <si>
    <t>1:21.44</t>
  </si>
  <si>
    <t>1:22.05</t>
  </si>
  <si>
    <t>1:22.24</t>
  </si>
  <si>
    <t>1:22.34</t>
  </si>
  <si>
    <t>1:22.45</t>
  </si>
  <si>
    <t>1:23.24</t>
  </si>
  <si>
    <t>1:24.14</t>
  </si>
  <si>
    <t>1:24.38</t>
  </si>
  <si>
    <t>1:24.49</t>
  </si>
  <si>
    <t>1:24.50</t>
  </si>
  <si>
    <t>1:24.51</t>
  </si>
  <si>
    <t>1:25.28</t>
  </si>
  <si>
    <t>1:25.53</t>
  </si>
  <si>
    <t>1:26.10</t>
  </si>
  <si>
    <t>1:26.13</t>
  </si>
  <si>
    <t>1:26.29</t>
  </si>
  <si>
    <t>1:26.49</t>
  </si>
  <si>
    <t>1:29.17</t>
  </si>
  <si>
    <t>1:29.40</t>
  </si>
  <si>
    <t>1:30.00</t>
  </si>
  <si>
    <t>1:30.06</t>
  </si>
  <si>
    <t>1:30.59</t>
  </si>
  <si>
    <t>1:31.31</t>
  </si>
  <si>
    <t>1:31.47</t>
  </si>
  <si>
    <t>1:31.53</t>
  </si>
  <si>
    <t>1:32.17</t>
  </si>
  <si>
    <t>1:32.43</t>
  </si>
  <si>
    <t>1:32.44</t>
  </si>
  <si>
    <t>1:32.54</t>
  </si>
  <si>
    <t>1:33.02</t>
  </si>
  <si>
    <t>1:33.15</t>
  </si>
  <si>
    <t>1:33.45</t>
  </si>
  <si>
    <t>1:33.55</t>
  </si>
  <si>
    <t>1:34.13</t>
  </si>
  <si>
    <t>1:34.18</t>
  </si>
  <si>
    <t>1:35.06</t>
  </si>
  <si>
    <t>1:35.17</t>
  </si>
  <si>
    <t>1:35.47</t>
  </si>
  <si>
    <t>1:35.55</t>
  </si>
  <si>
    <t>1:36.16</t>
  </si>
  <si>
    <t>1:36.42</t>
  </si>
  <si>
    <t>1:37.03</t>
  </si>
  <si>
    <t>1:37.38</t>
  </si>
  <si>
    <t>1:38.23</t>
  </si>
  <si>
    <t>1:38.25</t>
  </si>
  <si>
    <t>1:38.36</t>
  </si>
  <si>
    <t>1:39.00</t>
  </si>
  <si>
    <t>1:39.29</t>
  </si>
  <si>
    <t>1:39.39</t>
  </si>
  <si>
    <t>1:40.01</t>
  </si>
  <si>
    <t>1:40.33</t>
  </si>
  <si>
    <t>1:41.38</t>
  </si>
  <si>
    <t>1:42.22</t>
  </si>
  <si>
    <t>1:42.52</t>
  </si>
  <si>
    <t>1:43.16</t>
  </si>
  <si>
    <t>1:43.27</t>
  </si>
  <si>
    <t>1:43.55</t>
  </si>
  <si>
    <t>1:43.59</t>
  </si>
  <si>
    <t>1:44.44</t>
  </si>
  <si>
    <t>1:45.17</t>
  </si>
  <si>
    <t>16.54</t>
  </si>
  <si>
    <t>сошёл</t>
  </si>
  <si>
    <t>н/я</t>
  </si>
  <si>
    <t>сошла</t>
  </si>
  <si>
    <t>11.49</t>
  </si>
  <si>
    <t>7.24</t>
  </si>
  <si>
    <t>7.37</t>
  </si>
  <si>
    <t>7.41</t>
  </si>
  <si>
    <t>7.50</t>
  </si>
  <si>
    <t>8.06</t>
  </si>
  <si>
    <t>8.10</t>
  </si>
  <si>
    <t>8.14</t>
  </si>
  <si>
    <t>8.19</t>
  </si>
  <si>
    <t>8.24</t>
  </si>
  <si>
    <t>8.25</t>
  </si>
  <si>
    <t>8.30</t>
  </si>
  <si>
    <t>8.33</t>
  </si>
  <si>
    <t>8.40</t>
  </si>
  <si>
    <t>8.43</t>
  </si>
  <si>
    <t>8.45</t>
  </si>
  <si>
    <t>9.23</t>
  </si>
  <si>
    <t>9.31</t>
  </si>
  <si>
    <t>9.32</t>
  </si>
  <si>
    <t>9.34</t>
  </si>
  <si>
    <t>9.42</t>
  </si>
  <si>
    <t>9.46</t>
  </si>
  <si>
    <t>10.13</t>
  </si>
  <si>
    <t>10.23</t>
  </si>
  <si>
    <t>10.28</t>
  </si>
  <si>
    <t>10.51</t>
  </si>
  <si>
    <t>11.02</t>
  </si>
  <si>
    <t>11.07</t>
  </si>
  <si>
    <t>12.03</t>
  </si>
  <si>
    <t>12.40</t>
  </si>
  <si>
    <t>52.16</t>
  </si>
  <si>
    <t>1:46.10</t>
  </si>
  <si>
    <t>1:46.37</t>
  </si>
  <si>
    <t>1:47.00</t>
  </si>
  <si>
    <t>1:47.13</t>
  </si>
  <si>
    <t>1:48.48</t>
  </si>
  <si>
    <t>1:49.03</t>
  </si>
  <si>
    <t>1:49.29</t>
  </si>
  <si>
    <t>1:49.32</t>
  </si>
  <si>
    <t>1:50.00</t>
  </si>
  <si>
    <t>1:50.38</t>
  </si>
  <si>
    <t>1:50.56</t>
  </si>
  <si>
    <t>1:50.58</t>
  </si>
  <si>
    <t>1:51.18</t>
  </si>
  <si>
    <t>1:51.31</t>
  </si>
  <si>
    <t>1:51.36</t>
  </si>
  <si>
    <t>1:51.42</t>
  </si>
  <si>
    <t>1:51.43</t>
  </si>
  <si>
    <t>1:52.20</t>
  </si>
  <si>
    <t>1:52.28</t>
  </si>
  <si>
    <t>1:52.42</t>
  </si>
  <si>
    <t>1:52.52</t>
  </si>
  <si>
    <t>1:53.11</t>
  </si>
  <si>
    <t>1:54.45</t>
  </si>
  <si>
    <t>1:54.56</t>
  </si>
  <si>
    <t>1:54.57</t>
  </si>
  <si>
    <t>1:55.38</t>
  </si>
  <si>
    <t>1:56.01</t>
  </si>
  <si>
    <t>1:56.11</t>
  </si>
  <si>
    <t>1:56.12</t>
  </si>
  <si>
    <t>1:56.27</t>
  </si>
  <si>
    <t>1:56.46</t>
  </si>
  <si>
    <t>1:57.21</t>
  </si>
  <si>
    <t>1:57.23</t>
  </si>
  <si>
    <t>1:57.27</t>
  </si>
  <si>
    <t>1:57.46</t>
  </si>
  <si>
    <t>1:58.01</t>
  </si>
  <si>
    <t>1:58.23</t>
  </si>
  <si>
    <t>1:58.34</t>
  </si>
  <si>
    <t>1:59.09</t>
  </si>
  <si>
    <t>1:59.32</t>
  </si>
  <si>
    <t>1:59.41</t>
  </si>
  <si>
    <t>1:59.42</t>
  </si>
  <si>
    <t>1:59.44</t>
  </si>
  <si>
    <t>1:59.52</t>
  </si>
  <si>
    <t>1:59.55</t>
  </si>
  <si>
    <t>2:01.15</t>
  </si>
  <si>
    <t>2:01.23</t>
  </si>
  <si>
    <t>2:01.49</t>
  </si>
  <si>
    <t>2:01.50</t>
  </si>
  <si>
    <t>2:01.52</t>
  </si>
  <si>
    <t>2:02.01</t>
  </si>
  <si>
    <t>2:02.16</t>
  </si>
  <si>
    <t>2:02.20</t>
  </si>
  <si>
    <t>2:02.25</t>
  </si>
  <si>
    <t>2:02.44</t>
  </si>
  <si>
    <t>2:02.46</t>
  </si>
  <si>
    <t>2:03.05</t>
  </si>
  <si>
    <t>2:03.08</t>
  </si>
  <si>
    <t>2:03.30</t>
  </si>
  <si>
    <t>2:03.39</t>
  </si>
  <si>
    <t>2:03.48</t>
  </si>
  <si>
    <t>2:04.01</t>
  </si>
  <si>
    <t>2:04.17</t>
  </si>
  <si>
    <t>2:05.05</t>
  </si>
  <si>
    <t>2:05.15</t>
  </si>
  <si>
    <t>2:05.09</t>
  </si>
  <si>
    <t>2:05.23</t>
  </si>
  <si>
    <t>2:05.30</t>
  </si>
  <si>
    <t>2:05.33</t>
  </si>
  <si>
    <t>2:05.34</t>
  </si>
  <si>
    <t>2:05.40</t>
  </si>
  <si>
    <t>2:05.48</t>
  </si>
  <si>
    <t>2:06.10</t>
  </si>
  <si>
    <t>2:07.01</t>
  </si>
  <si>
    <t>2:07.02</t>
  </si>
  <si>
    <t>2:07.37</t>
  </si>
  <si>
    <t>2:07.52</t>
  </si>
  <si>
    <t>2:08.01</t>
  </si>
  <si>
    <t>2:08.03</t>
  </si>
  <si>
    <t>2:08.08</t>
  </si>
  <si>
    <t>2:08.18</t>
  </si>
  <si>
    <t>2:08.28</t>
  </si>
  <si>
    <t>2:09.04</t>
  </si>
  <si>
    <t>2:09.08</t>
  </si>
  <si>
    <t>2:09.27</t>
  </si>
  <si>
    <t>2:10.23</t>
  </si>
  <si>
    <t>2:10.28</t>
  </si>
  <si>
    <t>2:10.29</t>
  </si>
  <si>
    <t>2:10.55</t>
  </si>
  <si>
    <t>2:10.58</t>
  </si>
  <si>
    <t>2:10.59</t>
  </si>
  <si>
    <t>2:11.07</t>
  </si>
  <si>
    <t>2:11.22</t>
  </si>
  <si>
    <t>2:11.30</t>
  </si>
  <si>
    <t>2:11.41</t>
  </si>
</sst>
</file>

<file path=xl/styles.xml><?xml version="1.0" encoding="utf-8"?>
<styleSheet xmlns="http://schemas.openxmlformats.org/spreadsheetml/2006/main">
  <numFmts count="1">
    <numFmt numFmtId="172" formatCode="[h]:mm/ss"/>
  </numFmts>
  <fonts count="45">
    <font>
      <sz val="10"/>
      <name val="Arial Cyr"/>
      <charset val="204"/>
    </font>
    <font>
      <sz val="10"/>
      <name val="Arial Cyr"/>
      <charset val="204"/>
    </font>
    <font>
      <sz val="8"/>
      <name val="Arial Cyr"/>
      <family val="2"/>
      <charset val="204"/>
    </font>
    <font>
      <b/>
      <sz val="8"/>
      <name val="Arial Cyr"/>
      <family val="2"/>
      <charset val="204"/>
    </font>
    <font>
      <sz val="7.5"/>
      <name val="Arial Cyr"/>
      <family val="2"/>
      <charset val="204"/>
    </font>
    <font>
      <b/>
      <sz val="7.5"/>
      <name val="Arial Cyr"/>
      <family val="2"/>
      <charset val="204"/>
    </font>
    <font>
      <b/>
      <sz val="6"/>
      <name val="Arial Cyr"/>
      <family val="2"/>
      <charset val="204"/>
    </font>
    <font>
      <b/>
      <sz val="6"/>
      <name val="Arial Cyr"/>
      <charset val="204"/>
    </font>
    <font>
      <b/>
      <sz val="7.5"/>
      <name val="Arial Cyr"/>
      <charset val="204"/>
    </font>
    <font>
      <b/>
      <sz val="10"/>
      <name val="Arial Cyr"/>
      <charset val="204"/>
    </font>
    <font>
      <sz val="8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name val="Arial Cyr"/>
      <charset val="204"/>
    </font>
    <font>
      <b/>
      <sz val="16.5"/>
      <name val="Arial Narrow"/>
      <family val="2"/>
    </font>
    <font>
      <sz val="10"/>
      <name val="Arial Cyr"/>
      <family val="2"/>
      <charset val="204"/>
    </font>
    <font>
      <sz val="16"/>
      <name val="Impact"/>
      <family val="2"/>
      <charset val="204"/>
    </font>
    <font>
      <sz val="11"/>
      <name val="Arial Cyr"/>
      <family val="2"/>
      <charset val="204"/>
    </font>
    <font>
      <b/>
      <i/>
      <sz val="12"/>
      <name val="Arial Cyr"/>
      <family val="2"/>
      <charset val="204"/>
    </font>
    <font>
      <b/>
      <sz val="14"/>
      <name val="Arial Cyr"/>
      <family val="2"/>
      <charset val="204"/>
    </font>
    <font>
      <b/>
      <sz val="9"/>
      <name val="Arial Cyr"/>
      <family val="2"/>
      <charset val="204"/>
    </font>
    <font>
      <sz val="9"/>
      <name val="Arial Cyr"/>
      <family val="2"/>
      <charset val="204"/>
    </font>
    <font>
      <sz val="14"/>
      <name val="Arial Cyr"/>
      <family val="2"/>
      <charset val="204"/>
    </font>
    <font>
      <b/>
      <sz val="8"/>
      <name val="Arial Cyr"/>
      <charset val="204"/>
    </font>
    <font>
      <sz val="7.5"/>
      <name val="Arial Cyr"/>
      <charset val="204"/>
    </font>
    <font>
      <sz val="10"/>
      <name val="Arial Cyr"/>
      <charset val="204"/>
    </font>
    <font>
      <sz val="6"/>
      <name val="Arial Cyr"/>
      <charset val="204"/>
    </font>
    <font>
      <sz val="5"/>
      <name val="Arial Cyr"/>
      <charset val="204"/>
    </font>
    <font>
      <sz val="5"/>
      <name val="Arial Cyr"/>
      <family val="2"/>
      <charset val="204"/>
    </font>
    <font>
      <sz val="12"/>
      <name val="Arial"/>
      <family val="2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</borders>
  <cellStyleXfs count="47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13" fillId="7" borderId="1" applyNumberFormat="0" applyAlignment="0" applyProtection="0"/>
    <xf numFmtId="0" fontId="14" fillId="20" borderId="2" applyNumberFormat="0" applyAlignment="0" applyProtection="0"/>
    <xf numFmtId="0" fontId="15" fillId="20" borderId="1" applyNumberFormat="0" applyAlignment="0" applyProtection="0"/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6" applyNumberFormat="0" applyFill="0" applyAlignment="0" applyProtection="0"/>
    <xf numFmtId="0" fontId="20" fillId="21" borderId="7" applyNumberFormat="0" applyAlignment="0" applyProtection="0"/>
    <xf numFmtId="0" fontId="21" fillId="0" borderId="0" applyNumberFormat="0" applyFill="0" applyBorder="0" applyAlignment="0" applyProtection="0"/>
    <xf numFmtId="0" fontId="22" fillId="22" borderId="0" applyNumberFormat="0" applyBorder="0" applyAlignment="0" applyProtection="0"/>
    <xf numFmtId="0" fontId="1" fillId="0" borderId="0"/>
    <xf numFmtId="0" fontId="40" fillId="0" borderId="0"/>
    <xf numFmtId="0" fontId="1" fillId="0" borderId="0"/>
    <xf numFmtId="0" fontId="40" fillId="0" borderId="0"/>
    <xf numFmtId="0" fontId="1" fillId="0" borderId="0"/>
    <xf numFmtId="0" fontId="23" fillId="3" borderId="0" applyNumberFormat="0" applyBorder="0" applyAlignment="0" applyProtection="0"/>
    <xf numFmtId="0" fontId="24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25" fillId="0" borderId="9" applyNumberFormat="0" applyFill="0" applyAlignment="0" applyProtection="0"/>
    <xf numFmtId="0" fontId="26" fillId="0" borderId="0" applyNumberFormat="0" applyFill="0" applyBorder="0" applyAlignment="0" applyProtection="0"/>
    <xf numFmtId="0" fontId="27" fillId="4" borderId="0" applyNumberFormat="0" applyBorder="0" applyAlignment="0" applyProtection="0"/>
  </cellStyleXfs>
  <cellXfs count="205">
    <xf numFmtId="0" fontId="0" fillId="0" borderId="0" xfId="0"/>
    <xf numFmtId="0" fontId="29" fillId="0" borderId="0" xfId="36" applyFont="1" applyFill="1" applyBorder="1" applyAlignment="1" applyProtection="1">
      <alignment horizontal="center" vertical="center"/>
      <protection hidden="1"/>
    </xf>
    <xf numFmtId="0" fontId="29" fillId="0" borderId="0" xfId="36" applyFont="1" applyFill="1" applyBorder="1" applyAlignment="1" applyProtection="1">
      <alignment vertical="center"/>
      <protection hidden="1"/>
    </xf>
    <xf numFmtId="0" fontId="30" fillId="0" borderId="0" xfId="40" applyFont="1" applyFill="1" applyBorder="1"/>
    <xf numFmtId="0" fontId="4" fillId="0" borderId="0" xfId="36" applyFont="1" applyFill="1" applyBorder="1" applyAlignment="1" applyProtection="1">
      <alignment vertical="center"/>
      <protection hidden="1"/>
    </xf>
    <xf numFmtId="0" fontId="31" fillId="0" borderId="0" xfId="40" applyFont="1" applyBorder="1" applyAlignment="1">
      <alignment horizontal="right"/>
    </xf>
    <xf numFmtId="0" fontId="32" fillId="0" borderId="0" xfId="40" applyFont="1" applyBorder="1"/>
    <xf numFmtId="0" fontId="6" fillId="24" borderId="10" xfId="36" applyFont="1" applyFill="1" applyBorder="1" applyAlignment="1">
      <alignment horizontal="center" vertical="center" wrapText="1"/>
    </xf>
    <xf numFmtId="0" fontId="6" fillId="24" borderId="10" xfId="36" applyFont="1" applyFill="1" applyBorder="1" applyAlignment="1">
      <alignment horizontal="left" vertical="center" wrapText="1" indent="2"/>
    </xf>
    <xf numFmtId="0" fontId="6" fillId="24" borderId="10" xfId="36" applyNumberFormat="1" applyFont="1" applyFill="1" applyBorder="1" applyAlignment="1">
      <alignment horizontal="center" vertical="center" wrapText="1"/>
    </xf>
    <xf numFmtId="0" fontId="2" fillId="0" borderId="0" xfId="36" applyFont="1" applyFill="1" applyBorder="1" applyAlignment="1">
      <alignment vertical="center" wrapText="1"/>
    </xf>
    <xf numFmtId="0" fontId="32" fillId="0" borderId="0" xfId="36" applyFont="1" applyFill="1" applyBorder="1" applyAlignment="1" applyProtection="1">
      <alignment horizontal="left" vertical="center"/>
      <protection hidden="1"/>
    </xf>
    <xf numFmtId="0" fontId="32" fillId="0" borderId="0" xfId="36" applyFont="1" applyFill="1" applyBorder="1" applyAlignment="1" applyProtection="1">
      <alignment vertical="center"/>
      <protection hidden="1"/>
    </xf>
    <xf numFmtId="0" fontId="32" fillId="0" borderId="0" xfId="36" applyFont="1" applyFill="1" applyBorder="1" applyAlignment="1" applyProtection="1">
      <alignment horizontal="left" vertical="center" wrapText="1" indent="1"/>
      <protection hidden="1"/>
    </xf>
    <xf numFmtId="0" fontId="32" fillId="0" borderId="0" xfId="40" applyFont="1" applyFill="1" applyBorder="1" applyAlignment="1">
      <alignment vertical="center"/>
    </xf>
    <xf numFmtId="0" fontId="32" fillId="0" borderId="0" xfId="36" applyFont="1" applyFill="1" applyBorder="1" applyAlignment="1">
      <alignment vertical="center"/>
    </xf>
    <xf numFmtId="0" fontId="32" fillId="0" borderId="0" xfId="36" applyFont="1" applyFill="1" applyBorder="1" applyAlignment="1">
      <alignment horizontal="left" vertical="center"/>
    </xf>
    <xf numFmtId="0" fontId="32" fillId="0" borderId="0" xfId="36" applyFont="1" applyFill="1" applyBorder="1" applyAlignment="1">
      <alignment horizontal="left" vertical="center" wrapText="1" indent="2"/>
    </xf>
    <xf numFmtId="0" fontId="32" fillId="0" borderId="0" xfId="36" applyNumberFormat="1" applyFont="1" applyFill="1" applyBorder="1" applyAlignment="1">
      <alignment horizontal="center" vertical="center"/>
    </xf>
    <xf numFmtId="0" fontId="32" fillId="0" borderId="0" xfId="40" applyFont="1" applyFill="1" applyBorder="1" applyAlignment="1" applyProtection="1">
      <alignment horizontal="left" vertical="top"/>
      <protection hidden="1"/>
    </xf>
    <xf numFmtId="0" fontId="32" fillId="0" borderId="0" xfId="40" applyFont="1" applyFill="1" applyBorder="1" applyAlignment="1" applyProtection="1">
      <alignment vertical="center"/>
      <protection hidden="1"/>
    </xf>
    <xf numFmtId="0" fontId="32" fillId="0" borderId="0" xfId="40" applyFont="1" applyFill="1" applyBorder="1" applyAlignment="1" applyProtection="1">
      <alignment horizontal="left" vertical="top" indent="1"/>
      <protection hidden="1"/>
    </xf>
    <xf numFmtId="0" fontId="30" fillId="0" borderId="0" xfId="40" applyFont="1" applyFill="1" applyBorder="1" applyAlignment="1" applyProtection="1">
      <alignment horizontal="left" vertical="top" indent="1"/>
      <protection hidden="1"/>
    </xf>
    <xf numFmtId="0" fontId="35" fillId="0" borderId="0" xfId="36" applyFont="1" applyFill="1" applyBorder="1" applyAlignment="1" applyProtection="1">
      <alignment horizontal="left" vertical="top" indent="1"/>
      <protection hidden="1"/>
    </xf>
    <xf numFmtId="1" fontId="2" fillId="0" borderId="0" xfId="36" applyNumberFormat="1" applyFont="1" applyFill="1" applyBorder="1" applyAlignment="1" applyProtection="1">
      <alignment horizontal="center" vertical="top"/>
      <protection hidden="1"/>
    </xf>
    <xf numFmtId="0" fontId="2" fillId="0" borderId="0" xfId="36" applyFont="1" applyFill="1" applyBorder="1" applyAlignment="1" applyProtection="1">
      <alignment horizontal="left" vertical="top"/>
      <protection hidden="1"/>
    </xf>
    <xf numFmtId="0" fontId="2" fillId="0" borderId="0" xfId="36" applyFont="1" applyFill="1" applyBorder="1" applyAlignment="1" applyProtection="1">
      <alignment vertical="top"/>
      <protection hidden="1"/>
    </xf>
    <xf numFmtId="0" fontId="36" fillId="0" borderId="0" xfId="36" applyFont="1" applyFill="1" applyBorder="1" applyAlignment="1" applyProtection="1">
      <alignment vertical="top"/>
      <protection hidden="1"/>
    </xf>
    <xf numFmtId="1" fontId="37" fillId="0" borderId="0" xfId="36" applyNumberFormat="1" applyFont="1" applyFill="1" applyBorder="1" applyAlignment="1" applyProtection="1">
      <protection hidden="1"/>
    </xf>
    <xf numFmtId="0" fontId="36" fillId="0" borderId="0" xfId="36" applyFont="1" applyFill="1" applyBorder="1" applyAlignment="1" applyProtection="1">
      <protection hidden="1"/>
    </xf>
    <xf numFmtId="0" fontId="4" fillId="0" borderId="0" xfId="36" applyFont="1" applyFill="1" applyBorder="1" applyAlignment="1" applyProtection="1">
      <alignment horizontal="right" vertical="center"/>
      <protection hidden="1"/>
    </xf>
    <xf numFmtId="0" fontId="30" fillId="0" borderId="0" xfId="36" applyFont="1" applyFill="1" applyBorder="1" applyAlignment="1" applyProtection="1">
      <alignment horizontal="left" vertical="center"/>
      <protection hidden="1"/>
    </xf>
    <xf numFmtId="0" fontId="30" fillId="0" borderId="0" xfId="36" applyFont="1" applyFill="1" applyBorder="1" applyAlignment="1" applyProtection="1">
      <alignment horizontal="left" vertical="center" wrapText="1" indent="2"/>
      <protection hidden="1"/>
    </xf>
    <xf numFmtId="0" fontId="30" fillId="0" borderId="0" xfId="36" applyNumberFormat="1" applyFont="1" applyFill="1" applyBorder="1" applyAlignment="1" applyProtection="1">
      <alignment horizontal="center" vertical="center"/>
      <protection hidden="1"/>
    </xf>
    <xf numFmtId="0" fontId="2" fillId="0" borderId="0" xfId="36" applyFont="1" applyFill="1" applyBorder="1" applyAlignment="1" applyProtection="1">
      <alignment vertical="center"/>
      <protection hidden="1"/>
    </xf>
    <xf numFmtId="0" fontId="30" fillId="0" borderId="0" xfId="36" applyFont="1" applyFill="1" applyBorder="1" applyAlignment="1" applyProtection="1">
      <alignment vertical="center"/>
      <protection hidden="1"/>
    </xf>
    <xf numFmtId="0" fontId="4" fillId="0" borderId="0" xfId="36" applyFont="1" applyFill="1" applyBorder="1" applyAlignment="1">
      <alignment horizontal="right" vertical="center"/>
    </xf>
    <xf numFmtId="0" fontId="30" fillId="0" borderId="0" xfId="36" applyFont="1" applyFill="1" applyBorder="1" applyAlignment="1">
      <alignment horizontal="left" vertical="center"/>
    </xf>
    <xf numFmtId="0" fontId="30" fillId="0" borderId="0" xfId="36" applyFont="1" applyFill="1" applyBorder="1" applyAlignment="1">
      <alignment horizontal="left" vertical="center" wrapText="1" indent="2"/>
    </xf>
    <xf numFmtId="0" fontId="30" fillId="0" borderId="0" xfId="36" applyNumberFormat="1" applyFont="1" applyFill="1" applyBorder="1" applyAlignment="1">
      <alignment horizontal="center" vertical="center"/>
    </xf>
    <xf numFmtId="0" fontId="2" fillId="0" borderId="0" xfId="36" applyFont="1" applyFill="1" applyBorder="1" applyAlignment="1">
      <alignment vertical="center"/>
    </xf>
    <xf numFmtId="0" fontId="30" fillId="0" borderId="0" xfId="36" applyFont="1" applyFill="1" applyBorder="1" applyAlignment="1">
      <alignment vertical="center"/>
    </xf>
    <xf numFmtId="0" fontId="6" fillId="0" borderId="11" xfId="36" applyFont="1" applyFill="1" applyBorder="1" applyAlignment="1" applyProtection="1">
      <alignment horizontal="center" vertical="center" wrapText="1"/>
      <protection hidden="1"/>
    </xf>
    <xf numFmtId="1" fontId="6" fillId="0" borderId="11" xfId="36" applyNumberFormat="1" applyFont="1" applyFill="1" applyBorder="1" applyAlignment="1" applyProtection="1">
      <alignment horizontal="center" vertical="center" wrapText="1"/>
      <protection hidden="1"/>
    </xf>
    <xf numFmtId="0" fontId="6" fillId="0" borderId="11" xfId="36" applyNumberFormat="1" applyFont="1" applyFill="1" applyBorder="1" applyAlignment="1" applyProtection="1">
      <alignment horizontal="center" vertical="center" wrapText="1"/>
      <protection hidden="1"/>
    </xf>
    <xf numFmtId="0" fontId="7" fillId="0" borderId="11" xfId="36" applyNumberFormat="1" applyFont="1" applyFill="1" applyBorder="1" applyAlignment="1" applyProtection="1">
      <alignment horizontal="center" vertical="center" wrapText="1"/>
      <protection hidden="1"/>
    </xf>
    <xf numFmtId="0" fontId="38" fillId="0" borderId="11" xfId="36" applyFont="1" applyFill="1" applyBorder="1" applyAlignment="1" applyProtection="1">
      <alignment horizontal="center" vertical="center" wrapText="1"/>
      <protection hidden="1"/>
    </xf>
    <xf numFmtId="0" fontId="3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8" fillId="0" borderId="0" xfId="36" applyFont="1" applyFill="1" applyBorder="1" applyAlignment="1" applyProtection="1">
      <alignment horizontal="center" vertical="center"/>
      <protection hidden="1"/>
    </xf>
    <xf numFmtId="0" fontId="9" fillId="0" borderId="0" xfId="0" applyFont="1" applyAlignment="1">
      <alignment horizontal="center" vertical="center"/>
    </xf>
    <xf numFmtId="0" fontId="7" fillId="0" borderId="11" xfId="36" applyFont="1" applyFill="1" applyBorder="1" applyAlignment="1" applyProtection="1">
      <alignment horizontal="center" vertical="center" wrapText="1"/>
      <protection hidden="1"/>
    </xf>
    <xf numFmtId="1" fontId="7" fillId="0" borderId="11" xfId="36" applyNumberFormat="1" applyFont="1" applyFill="1" applyBorder="1" applyAlignment="1" applyProtection="1">
      <alignment horizontal="center" vertical="center" wrapText="1"/>
      <protection hidden="1"/>
    </xf>
    <xf numFmtId="0" fontId="7" fillId="0" borderId="12" xfId="36" applyNumberFormat="1" applyFont="1" applyFill="1" applyBorder="1" applyAlignment="1" applyProtection="1">
      <alignment horizontal="center" vertical="center" wrapText="1"/>
      <protection hidden="1"/>
    </xf>
    <xf numFmtId="0" fontId="7" fillId="0" borderId="0" xfId="0" applyFont="1"/>
    <xf numFmtId="0" fontId="10" fillId="0" borderId="0" xfId="0" applyFont="1"/>
    <xf numFmtId="0" fontId="6" fillId="0" borderId="11" xfId="37" applyFont="1" applyFill="1" applyBorder="1" applyAlignment="1" applyProtection="1">
      <alignment horizontal="center" vertical="center" wrapText="1"/>
      <protection hidden="1"/>
    </xf>
    <xf numFmtId="1" fontId="6" fillId="0" borderId="11" xfId="37" applyNumberFormat="1" applyFont="1" applyFill="1" applyBorder="1" applyAlignment="1" applyProtection="1">
      <alignment horizontal="center" vertical="center" wrapText="1"/>
      <protection hidden="1"/>
    </xf>
    <xf numFmtId="0" fontId="6" fillId="0" borderId="11" xfId="37" applyNumberFormat="1" applyFont="1" applyFill="1" applyBorder="1" applyAlignment="1" applyProtection="1">
      <alignment horizontal="center" vertical="center" wrapText="1"/>
      <protection hidden="1"/>
    </xf>
    <xf numFmtId="0" fontId="41" fillId="0" borderId="11" xfId="0" applyFont="1" applyBorder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6" fillId="0" borderId="11" xfId="38" applyFont="1" applyFill="1" applyBorder="1" applyAlignment="1" applyProtection="1">
      <alignment horizontal="center" vertical="center" wrapText="1"/>
      <protection hidden="1"/>
    </xf>
    <xf numFmtId="1" fontId="6" fillId="0" borderId="11" xfId="38" applyNumberFormat="1" applyFont="1" applyFill="1" applyBorder="1" applyAlignment="1" applyProtection="1">
      <alignment horizontal="center" vertical="center" wrapText="1"/>
      <protection hidden="1"/>
    </xf>
    <xf numFmtId="0" fontId="6" fillId="0" borderId="11" xfId="38" applyNumberFormat="1" applyFont="1" applyFill="1" applyBorder="1" applyAlignment="1" applyProtection="1">
      <alignment horizontal="center" vertical="center" wrapText="1"/>
      <protection hidden="1"/>
    </xf>
    <xf numFmtId="0" fontId="9" fillId="0" borderId="0" xfId="0" applyFont="1" applyAlignment="1">
      <alignment vertical="center"/>
    </xf>
    <xf numFmtId="0" fontId="7" fillId="0" borderId="11" xfId="36" applyNumberFormat="1" applyFont="1" applyFill="1" applyBorder="1" applyAlignment="1" applyProtection="1">
      <alignment vertical="center" wrapText="1"/>
      <protection hidden="1"/>
    </xf>
    <xf numFmtId="0" fontId="6" fillId="0" borderId="11" xfId="36" applyNumberFormat="1" applyFont="1" applyFill="1" applyBorder="1" applyAlignment="1" applyProtection="1">
      <alignment vertical="center" wrapText="1"/>
      <protection hidden="1"/>
    </xf>
    <xf numFmtId="1" fontId="10" fillId="0" borderId="13" xfId="36" applyNumberFormat="1" applyFont="1" applyFill="1" applyBorder="1" applyAlignment="1" applyProtection="1">
      <alignment horizontal="center" vertical="center"/>
      <protection hidden="1"/>
    </xf>
    <xf numFmtId="0" fontId="3" fillId="0" borderId="14" xfId="37" applyFont="1" applyFill="1" applyBorder="1" applyAlignment="1" applyProtection="1">
      <alignment horizontal="left" vertical="top" indent="1"/>
      <protection hidden="1"/>
    </xf>
    <xf numFmtId="0" fontId="38" fillId="0" borderId="14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39" fillId="0" borderId="14" xfId="0" applyFont="1" applyBorder="1" applyAlignment="1">
      <alignment horizontal="center" vertical="center"/>
    </xf>
    <xf numFmtId="0" fontId="2" fillId="0" borderId="14" xfId="37" applyNumberFormat="1" applyFont="1" applyFill="1" applyBorder="1" applyAlignment="1" applyProtection="1">
      <alignment horizontal="center" vertical="center"/>
      <protection hidden="1"/>
    </xf>
    <xf numFmtId="0" fontId="4" fillId="0" borderId="14" xfId="37" applyFont="1" applyFill="1" applyBorder="1" applyAlignment="1" applyProtection="1">
      <alignment horizontal="center" vertical="center"/>
      <protection hidden="1"/>
    </xf>
    <xf numFmtId="1" fontId="3" fillId="0" borderId="14" xfId="37" applyNumberFormat="1" applyFont="1" applyFill="1" applyBorder="1" applyAlignment="1" applyProtection="1">
      <alignment horizontal="center" vertical="center"/>
      <protection hidden="1"/>
    </xf>
    <xf numFmtId="0" fontId="4" fillId="0" borderId="14" xfId="37" applyNumberFormat="1" applyFont="1" applyFill="1" applyBorder="1" applyAlignment="1" applyProtection="1">
      <alignment horizontal="center" vertical="center"/>
      <protection hidden="1"/>
    </xf>
    <xf numFmtId="0" fontId="0" fillId="0" borderId="14" xfId="0" applyBorder="1" applyAlignment="1">
      <alignment horizontal="center" vertical="center"/>
    </xf>
    <xf numFmtId="0" fontId="8" fillId="0" borderId="14" xfId="37" applyFont="1" applyFill="1" applyBorder="1" applyAlignment="1" applyProtection="1">
      <alignment horizontal="center" vertical="center"/>
      <protection hidden="1"/>
    </xf>
    <xf numFmtId="0" fontId="8" fillId="0" borderId="14" xfId="36" applyFont="1" applyFill="1" applyBorder="1" applyAlignment="1" applyProtection="1">
      <alignment horizontal="center" vertical="center"/>
      <protection hidden="1"/>
    </xf>
    <xf numFmtId="0" fontId="39" fillId="0" borderId="15" xfId="0" applyFont="1" applyBorder="1" applyAlignment="1">
      <alignment horizontal="center" vertical="center"/>
    </xf>
    <xf numFmtId="1" fontId="2" fillId="0" borderId="13" xfId="36" applyNumberFormat="1" applyFont="1" applyFill="1" applyBorder="1" applyAlignment="1" applyProtection="1">
      <alignment horizontal="center" vertical="center"/>
      <protection hidden="1"/>
    </xf>
    <xf numFmtId="1" fontId="38" fillId="0" borderId="14" xfId="36" applyNumberFormat="1" applyFont="1" applyFill="1" applyBorder="1" applyAlignment="1" applyProtection="1">
      <alignment horizontal="center" vertical="center"/>
      <protection hidden="1"/>
    </xf>
    <xf numFmtId="0" fontId="3" fillId="0" borderId="14" xfId="36" applyFont="1" applyFill="1" applyBorder="1" applyAlignment="1" applyProtection="1">
      <alignment horizontal="left" vertical="top" indent="1"/>
      <protection hidden="1"/>
    </xf>
    <xf numFmtId="0" fontId="2" fillId="0" borderId="14" xfId="36" applyNumberFormat="1" applyFont="1" applyFill="1" applyBorder="1" applyAlignment="1" applyProtection="1">
      <alignment horizontal="center" vertical="center"/>
      <protection hidden="1"/>
    </xf>
    <xf numFmtId="0" fontId="4" fillId="0" borderId="14" xfId="36" applyFont="1" applyFill="1" applyBorder="1" applyAlignment="1" applyProtection="1">
      <alignment horizontal="center" vertical="center"/>
      <protection hidden="1"/>
    </xf>
    <xf numFmtId="0" fontId="0" fillId="0" borderId="15" xfId="0" applyBorder="1" applyAlignment="1">
      <alignment horizontal="center" vertical="center"/>
    </xf>
    <xf numFmtId="0" fontId="3" fillId="0" borderId="14" xfId="37" applyFont="1" applyFill="1" applyBorder="1" applyAlignment="1" applyProtection="1">
      <alignment vertical="top"/>
      <protection hidden="1"/>
    </xf>
    <xf numFmtId="0" fontId="42" fillId="0" borderId="15" xfId="0" applyFont="1" applyBorder="1" applyAlignment="1">
      <alignment horizontal="center" vertical="center"/>
    </xf>
    <xf numFmtId="1" fontId="3" fillId="0" borderId="14" xfId="36" applyNumberFormat="1" applyFont="1" applyFill="1" applyBorder="1" applyAlignment="1" applyProtection="1">
      <alignment horizontal="center" vertical="center"/>
      <protection hidden="1"/>
    </xf>
    <xf numFmtId="0" fontId="3" fillId="0" borderId="14" xfId="36" applyFont="1" applyFill="1" applyBorder="1" applyAlignment="1" applyProtection="1">
      <alignment vertical="top"/>
      <protection hidden="1"/>
    </xf>
    <xf numFmtId="0" fontId="4" fillId="0" borderId="14" xfId="36" applyNumberFormat="1" applyFont="1" applyFill="1" applyBorder="1" applyAlignment="1" applyProtection="1">
      <alignment horizontal="center" vertical="center"/>
      <protection hidden="1"/>
    </xf>
    <xf numFmtId="0" fontId="4" fillId="0" borderId="14" xfId="0" applyFont="1" applyBorder="1" applyAlignment="1">
      <alignment horizontal="center" vertical="center"/>
    </xf>
    <xf numFmtId="0" fontId="38" fillId="0" borderId="14" xfId="0" applyFont="1" applyBorder="1"/>
    <xf numFmtId="0" fontId="43" fillId="0" borderId="14" xfId="37" applyFont="1" applyFill="1" applyBorder="1" applyAlignment="1" applyProtection="1">
      <alignment horizontal="center" vertical="center"/>
      <protection hidden="1"/>
    </xf>
    <xf numFmtId="1" fontId="7" fillId="0" borderId="16" xfId="36" applyNumberFormat="1" applyFont="1" applyFill="1" applyBorder="1" applyAlignment="1" applyProtection="1">
      <alignment horizontal="center" vertical="center" wrapText="1"/>
      <protection hidden="1"/>
    </xf>
    <xf numFmtId="0" fontId="7" fillId="0" borderId="16" xfId="36" applyNumberFormat="1" applyFont="1" applyFill="1" applyBorder="1" applyAlignment="1" applyProtection="1">
      <alignment horizontal="center" vertical="center" wrapText="1"/>
      <protection hidden="1"/>
    </xf>
    <xf numFmtId="0" fontId="38" fillId="0" borderId="14" xfId="36" applyFont="1" applyFill="1" applyBorder="1" applyAlignment="1" applyProtection="1">
      <alignment horizontal="left" vertical="top" indent="1"/>
      <protection hidden="1"/>
    </xf>
    <xf numFmtId="0" fontId="39" fillId="0" borderId="14" xfId="36" applyFont="1" applyFill="1" applyBorder="1" applyAlignment="1" applyProtection="1">
      <alignment horizontal="center" vertical="center"/>
      <protection hidden="1"/>
    </xf>
    <xf numFmtId="0" fontId="10" fillId="0" borderId="14" xfId="36" applyNumberFormat="1" applyFont="1" applyFill="1" applyBorder="1" applyAlignment="1" applyProtection="1">
      <alignment horizontal="center" vertical="center"/>
      <protection hidden="1"/>
    </xf>
    <xf numFmtId="1" fontId="2" fillId="0" borderId="13" xfId="37" applyNumberFormat="1" applyFont="1" applyFill="1" applyBorder="1" applyAlignment="1" applyProtection="1">
      <alignment horizontal="center" vertical="center"/>
      <protection hidden="1"/>
    </xf>
    <xf numFmtId="0" fontId="39" fillId="0" borderId="14" xfId="37" applyNumberFormat="1" applyFont="1" applyFill="1" applyBorder="1" applyAlignment="1" applyProtection="1">
      <alignment horizontal="center" vertical="center"/>
      <protection hidden="1"/>
    </xf>
    <xf numFmtId="0" fontId="39" fillId="0" borderId="14" xfId="37" applyFont="1" applyFill="1" applyBorder="1" applyAlignment="1" applyProtection="1">
      <alignment horizontal="center" vertical="center"/>
      <protection hidden="1"/>
    </xf>
    <xf numFmtId="0" fontId="4" fillId="0" borderId="14" xfId="37" applyFont="1" applyFill="1" applyBorder="1" applyAlignment="1" applyProtection="1">
      <alignment horizontal="center" vertical="center" wrapText="1"/>
      <protection hidden="1"/>
    </xf>
    <xf numFmtId="0" fontId="42" fillId="0" borderId="14" xfId="37" applyFont="1" applyFill="1" applyBorder="1" applyAlignment="1" applyProtection="1">
      <alignment horizontal="center" vertical="center"/>
      <protection hidden="1"/>
    </xf>
    <xf numFmtId="0" fontId="42" fillId="0" borderId="14" xfId="0" applyFont="1" applyBorder="1" applyAlignment="1">
      <alignment horizontal="center" vertical="center"/>
    </xf>
    <xf numFmtId="1" fontId="3" fillId="0" borderId="14" xfId="38" applyNumberFormat="1" applyFont="1" applyFill="1" applyBorder="1" applyAlignment="1" applyProtection="1">
      <alignment horizontal="center" vertical="center"/>
      <protection hidden="1"/>
    </xf>
    <xf numFmtId="0" fontId="3" fillId="0" borderId="14" xfId="38" applyFont="1" applyFill="1" applyBorder="1" applyAlignment="1" applyProtection="1">
      <alignment horizontal="left" vertical="top" indent="1"/>
      <protection hidden="1"/>
    </xf>
    <xf numFmtId="0" fontId="4" fillId="0" borderId="14" xfId="38" applyFont="1" applyFill="1" applyBorder="1" applyAlignment="1" applyProtection="1">
      <alignment horizontal="center" vertical="center"/>
      <protection hidden="1"/>
    </xf>
    <xf numFmtId="0" fontId="39" fillId="0" borderId="14" xfId="38" applyNumberFormat="1" applyFont="1" applyFill="1" applyBorder="1" applyAlignment="1" applyProtection="1">
      <alignment horizontal="center" vertical="center"/>
      <protection hidden="1"/>
    </xf>
    <xf numFmtId="0" fontId="39" fillId="0" borderId="14" xfId="38" applyFont="1" applyFill="1" applyBorder="1" applyAlignment="1" applyProtection="1">
      <alignment horizontal="center" vertical="center"/>
      <protection hidden="1"/>
    </xf>
    <xf numFmtId="1" fontId="3" fillId="0" borderId="0" xfId="36" applyNumberFormat="1" applyFont="1" applyFill="1" applyBorder="1" applyAlignment="1" applyProtection="1">
      <alignment horizontal="center" vertical="center"/>
      <protection hidden="1"/>
    </xf>
    <xf numFmtId="0" fontId="3" fillId="0" borderId="0" xfId="36" applyFont="1" applyFill="1" applyBorder="1" applyAlignment="1" applyProtection="1">
      <alignment vertical="top"/>
      <protection hidden="1"/>
    </xf>
    <xf numFmtId="0" fontId="4" fillId="0" borderId="0" xfId="36" applyNumberFormat="1" applyFont="1" applyFill="1" applyBorder="1" applyAlignment="1" applyProtection="1">
      <alignment horizontal="center" vertical="center"/>
      <protection hidden="1"/>
    </xf>
    <xf numFmtId="0" fontId="4" fillId="0" borderId="0" xfId="36" applyFont="1" applyFill="1" applyBorder="1" applyAlignment="1" applyProtection="1">
      <alignment horizontal="center" vertical="center"/>
      <protection hidden="1"/>
    </xf>
    <xf numFmtId="172" fontId="3" fillId="0" borderId="0" xfId="36" applyNumberFormat="1" applyFont="1" applyFill="1" applyBorder="1" applyAlignment="1" applyProtection="1">
      <alignment horizontal="center" vertical="center"/>
      <protection hidden="1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1" fontId="3" fillId="0" borderId="0" xfId="38" applyNumberFormat="1" applyFont="1" applyFill="1" applyBorder="1" applyAlignment="1" applyProtection="1">
      <alignment horizontal="center" vertical="center"/>
      <protection hidden="1"/>
    </xf>
    <xf numFmtId="0" fontId="3" fillId="0" borderId="0" xfId="38" applyFont="1" applyFill="1" applyBorder="1" applyAlignment="1" applyProtection="1">
      <alignment horizontal="left" vertical="top" indent="1"/>
      <protection hidden="1"/>
    </xf>
    <xf numFmtId="0" fontId="39" fillId="0" borderId="0" xfId="38" applyNumberFormat="1" applyFont="1" applyFill="1" applyBorder="1" applyAlignment="1" applyProtection="1">
      <alignment horizontal="center" vertical="center"/>
      <protection hidden="1"/>
    </xf>
    <xf numFmtId="0" fontId="4" fillId="0" borderId="0" xfId="38" applyFont="1" applyFill="1" applyBorder="1" applyAlignment="1" applyProtection="1">
      <alignment horizontal="center" vertical="center"/>
      <protection hidden="1"/>
    </xf>
    <xf numFmtId="0" fontId="39" fillId="0" borderId="0" xfId="38" applyFont="1" applyFill="1" applyBorder="1" applyAlignment="1" applyProtection="1">
      <alignment horizontal="center" vertical="center"/>
      <protection hidden="1"/>
    </xf>
    <xf numFmtId="0" fontId="8" fillId="0" borderId="0" xfId="38" applyFont="1" applyFill="1" applyBorder="1" applyAlignment="1" applyProtection="1">
      <alignment horizontal="center" vertical="center"/>
      <protection hidden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vertical="center"/>
    </xf>
    <xf numFmtId="1" fontId="38" fillId="0" borderId="0" xfId="36" applyNumberFormat="1" applyFont="1" applyFill="1" applyBorder="1" applyAlignment="1" applyProtection="1">
      <alignment horizontal="center" vertical="center"/>
      <protection hidden="1"/>
    </xf>
    <xf numFmtId="0" fontId="3" fillId="0" borderId="0" xfId="36" applyFont="1" applyFill="1" applyBorder="1" applyAlignment="1" applyProtection="1">
      <alignment horizontal="left" vertical="top" indent="1"/>
      <protection hidden="1"/>
    </xf>
    <xf numFmtId="0" fontId="2" fillId="0" borderId="0" xfId="36" applyNumberFormat="1" applyFont="1" applyFill="1" applyBorder="1" applyAlignment="1" applyProtection="1">
      <alignment horizontal="center" vertical="center"/>
      <protection hidden="1"/>
    </xf>
    <xf numFmtId="0" fontId="8" fillId="0" borderId="15" xfId="38" applyFont="1" applyFill="1" applyBorder="1" applyAlignment="1" applyProtection="1">
      <alignment horizontal="center" vertical="center"/>
      <protection hidden="1"/>
    </xf>
    <xf numFmtId="172" fontId="3" fillId="0" borderId="15" xfId="36" applyNumberFormat="1" applyFont="1" applyFill="1" applyBorder="1" applyAlignment="1" applyProtection="1">
      <alignment horizontal="center" vertical="center"/>
      <protection hidden="1"/>
    </xf>
    <xf numFmtId="0" fontId="8" fillId="0" borderId="15" xfId="37" applyFont="1" applyFill="1" applyBorder="1" applyAlignment="1" applyProtection="1">
      <alignment horizontal="center" vertical="center"/>
      <protection hidden="1"/>
    </xf>
    <xf numFmtId="0" fontId="8" fillId="0" borderId="15" xfId="36" applyFont="1" applyFill="1" applyBorder="1" applyAlignment="1" applyProtection="1">
      <alignment horizontal="center" vertical="center"/>
      <protection hidden="1"/>
    </xf>
    <xf numFmtId="0" fontId="44" fillId="0" borderId="0" xfId="36" applyFont="1" applyFill="1" applyBorder="1" applyAlignment="1" applyProtection="1">
      <alignment horizontal="left" vertical="center"/>
      <protection hidden="1"/>
    </xf>
    <xf numFmtId="0" fontId="44" fillId="0" borderId="0" xfId="40" applyFont="1" applyFill="1" applyBorder="1" applyAlignment="1" applyProtection="1">
      <alignment horizontal="left" vertical="top"/>
      <protection hidden="1"/>
    </xf>
    <xf numFmtId="49" fontId="38" fillId="0" borderId="14" xfId="37" applyNumberFormat="1" applyFont="1" applyFill="1" applyBorder="1" applyAlignment="1" applyProtection="1">
      <alignment horizontal="center" vertical="center"/>
      <protection hidden="1"/>
    </xf>
    <xf numFmtId="49" fontId="38" fillId="0" borderId="14" xfId="36" applyNumberFormat="1" applyFont="1" applyFill="1" applyBorder="1" applyAlignment="1" applyProtection="1">
      <alignment horizontal="center" vertical="center"/>
      <protection hidden="1"/>
    </xf>
    <xf numFmtId="0" fontId="10" fillId="0" borderId="13" xfId="0" applyFont="1" applyBorder="1" applyAlignment="1">
      <alignment horizontal="center" vertical="center"/>
    </xf>
    <xf numFmtId="49" fontId="38" fillId="0" borderId="14" xfId="0" applyNumberFormat="1" applyFont="1" applyBorder="1" applyAlignment="1">
      <alignment horizontal="center" vertical="center"/>
    </xf>
    <xf numFmtId="0" fontId="38" fillId="0" borderId="14" xfId="37" applyFont="1" applyFill="1" applyBorder="1" applyAlignment="1" applyProtection="1">
      <alignment horizontal="center" vertical="center"/>
      <protection hidden="1"/>
    </xf>
    <xf numFmtId="1" fontId="38" fillId="0" borderId="14" xfId="37" applyNumberFormat="1" applyFont="1" applyFill="1" applyBorder="1" applyAlignment="1" applyProtection="1">
      <alignment horizontal="center" vertical="center"/>
      <protection hidden="1"/>
    </xf>
    <xf numFmtId="49" fontId="0" fillId="0" borderId="0" xfId="0" applyNumberFormat="1"/>
    <xf numFmtId="0" fontId="6" fillId="0" borderId="11" xfId="39" applyFont="1" applyFill="1" applyBorder="1" applyAlignment="1" applyProtection="1">
      <alignment horizontal="center" vertical="center" wrapText="1"/>
      <protection hidden="1"/>
    </xf>
    <xf numFmtId="1" fontId="6" fillId="0" borderId="11" xfId="39" applyNumberFormat="1" applyFont="1" applyFill="1" applyBorder="1" applyAlignment="1" applyProtection="1">
      <alignment horizontal="center" vertical="center" wrapText="1"/>
      <protection hidden="1"/>
    </xf>
    <xf numFmtId="0" fontId="6" fillId="0" borderId="11" xfId="39" applyNumberFormat="1" applyFont="1" applyFill="1" applyBorder="1" applyAlignment="1" applyProtection="1">
      <alignment horizontal="center" vertical="center" wrapText="1"/>
      <protection hidden="1"/>
    </xf>
    <xf numFmtId="1" fontId="2" fillId="0" borderId="13" xfId="39" applyNumberFormat="1" applyFont="1" applyFill="1" applyBorder="1" applyAlignment="1" applyProtection="1">
      <alignment horizontal="center" vertical="center"/>
      <protection hidden="1"/>
    </xf>
    <xf numFmtId="0" fontId="7" fillId="0" borderId="11" xfId="37" applyFont="1" applyFill="1" applyBorder="1" applyAlignment="1" applyProtection="1">
      <alignment horizontal="center" vertical="center" wrapText="1"/>
      <protection hidden="1"/>
    </xf>
    <xf numFmtId="0" fontId="7" fillId="0" borderId="11" xfId="37" applyNumberFormat="1" applyFont="1" applyFill="1" applyBorder="1" applyAlignment="1" applyProtection="1">
      <alignment horizontal="center" vertical="center" wrapText="1"/>
      <protection hidden="1"/>
    </xf>
    <xf numFmtId="0" fontId="3" fillId="0" borderId="14" xfId="37" applyFont="1" applyFill="1" applyBorder="1" applyAlignment="1" applyProtection="1">
      <alignment horizontal="left" vertical="top"/>
      <protection hidden="1"/>
    </xf>
    <xf numFmtId="49" fontId="38" fillId="0" borderId="14" xfId="0" applyNumberFormat="1" applyFont="1" applyBorder="1" applyAlignment="1">
      <alignment horizontal="center"/>
    </xf>
    <xf numFmtId="0" fontId="38" fillId="0" borderId="14" xfId="36" applyFont="1" applyFill="1" applyBorder="1" applyAlignment="1" applyProtection="1">
      <alignment horizontal="center" vertical="center"/>
      <protection hidden="1"/>
    </xf>
    <xf numFmtId="0" fontId="5" fillId="0" borderId="15" xfId="38" applyNumberFormat="1" applyFont="1" applyFill="1" applyBorder="1" applyAlignment="1" applyProtection="1">
      <alignment horizontal="center" vertical="center" wrapText="1"/>
      <protection hidden="1"/>
    </xf>
    <xf numFmtId="0" fontId="39" fillId="0" borderId="13" xfId="0" applyFont="1" applyBorder="1" applyAlignment="1">
      <alignment horizontal="center" vertical="center"/>
    </xf>
    <xf numFmtId="0" fontId="39" fillId="0" borderId="13" xfId="38" applyFont="1" applyFill="1" applyBorder="1" applyAlignment="1" applyProtection="1">
      <alignment horizontal="center" vertical="center" wrapText="1"/>
      <protection hidden="1"/>
    </xf>
    <xf numFmtId="0" fontId="38" fillId="0" borderId="11" xfId="37" applyFont="1" applyFill="1" applyBorder="1" applyAlignment="1" applyProtection="1">
      <alignment horizontal="center" vertical="center" wrapText="1"/>
      <protection hidden="1"/>
    </xf>
    <xf numFmtId="1" fontId="7" fillId="0" borderId="11" xfId="37" applyNumberFormat="1" applyFont="1" applyFill="1" applyBorder="1" applyAlignment="1" applyProtection="1">
      <alignment horizontal="center" vertical="center" wrapText="1"/>
      <protection hidden="1"/>
    </xf>
    <xf numFmtId="1" fontId="10" fillId="0" borderId="17" xfId="37" applyNumberFormat="1" applyFont="1" applyFill="1" applyBorder="1" applyAlignment="1" applyProtection="1">
      <alignment horizontal="center" vertical="center"/>
      <protection hidden="1"/>
    </xf>
    <xf numFmtId="172" fontId="3" fillId="0" borderId="14" xfId="37" applyNumberFormat="1" applyFont="1" applyFill="1" applyBorder="1" applyAlignment="1" applyProtection="1">
      <alignment horizontal="center" vertical="center"/>
      <protection hidden="1"/>
    </xf>
    <xf numFmtId="0" fontId="0" fillId="0" borderId="15" xfId="0" applyBorder="1" applyAlignment="1">
      <alignment horizontal="center"/>
    </xf>
    <xf numFmtId="1" fontId="3" fillId="0" borderId="18" xfId="37" applyNumberFormat="1" applyFont="1" applyFill="1" applyBorder="1" applyAlignment="1" applyProtection="1">
      <alignment horizontal="center" vertical="center"/>
      <protection hidden="1"/>
    </xf>
    <xf numFmtId="0" fontId="3" fillId="0" borderId="18" xfId="37" applyFont="1" applyFill="1" applyBorder="1" applyAlignment="1" applyProtection="1">
      <alignment horizontal="left" vertical="top" indent="1"/>
      <protection hidden="1"/>
    </xf>
    <xf numFmtId="0" fontId="2" fillId="0" borderId="18" xfId="37" applyNumberFormat="1" applyFont="1" applyFill="1" applyBorder="1" applyAlignment="1" applyProtection="1">
      <alignment horizontal="center" vertical="center"/>
      <protection hidden="1"/>
    </xf>
    <xf numFmtId="0" fontId="4" fillId="0" borderId="18" xfId="37" applyFont="1" applyFill="1" applyBorder="1" applyAlignment="1" applyProtection="1">
      <alignment horizontal="center" vertical="center"/>
      <protection hidden="1"/>
    </xf>
    <xf numFmtId="172" fontId="3" fillId="0" borderId="18" xfId="37" applyNumberFormat="1" applyFont="1" applyFill="1" applyBorder="1" applyAlignment="1" applyProtection="1">
      <alignment horizontal="center" vertical="center"/>
      <protection hidden="1"/>
    </xf>
    <xf numFmtId="172" fontId="38" fillId="0" borderId="14" xfId="37" applyNumberFormat="1" applyFont="1" applyFill="1" applyBorder="1" applyAlignment="1" applyProtection="1">
      <alignment horizontal="center" vertical="center"/>
      <protection hidden="1"/>
    </xf>
    <xf numFmtId="0" fontId="8" fillId="0" borderId="0" xfId="37" applyFont="1" applyFill="1" applyBorder="1" applyAlignment="1" applyProtection="1">
      <alignment horizontal="center" vertical="center"/>
      <protection hidden="1"/>
    </xf>
    <xf numFmtId="1" fontId="10" fillId="0" borderId="13" xfId="37" applyNumberFormat="1" applyFont="1" applyFill="1" applyBorder="1" applyAlignment="1" applyProtection="1">
      <alignment horizontal="center" vertical="center"/>
      <protection hidden="1"/>
    </xf>
    <xf numFmtId="172" fontId="3" fillId="0" borderId="12" xfId="37" applyNumberFormat="1" applyFont="1" applyFill="1" applyBorder="1" applyAlignment="1" applyProtection="1">
      <alignment horizontal="center" vertical="center"/>
      <protection hidden="1"/>
    </xf>
    <xf numFmtId="0" fontId="0" fillId="0" borderId="0" xfId="0" applyBorder="1"/>
    <xf numFmtId="0" fontId="10" fillId="0" borderId="14" xfId="37" applyNumberFormat="1" applyFont="1" applyFill="1" applyBorder="1" applyAlignment="1" applyProtection="1">
      <alignment horizontal="center" vertical="center"/>
      <protection hidden="1"/>
    </xf>
    <xf numFmtId="0" fontId="9" fillId="0" borderId="0" xfId="0" applyFont="1" applyAlignment="1">
      <alignment horizontal="center"/>
    </xf>
    <xf numFmtId="0" fontId="39" fillId="0" borderId="15" xfId="0" applyFont="1" applyBorder="1" applyAlignment="1">
      <alignment horizontal="center"/>
    </xf>
    <xf numFmtId="0" fontId="8" fillId="0" borderId="15" xfId="0" applyFont="1" applyBorder="1" applyAlignment="1">
      <alignment horizontal="center" vertical="center"/>
    </xf>
    <xf numFmtId="0" fontId="44" fillId="0" borderId="0" xfId="40" applyFont="1" applyFill="1" applyBorder="1" applyAlignment="1" applyProtection="1">
      <alignment horizontal="right" vertical="top"/>
      <protection hidden="1"/>
    </xf>
    <xf numFmtId="0" fontId="0" fillId="0" borderId="0" xfId="0" applyAlignment="1">
      <alignment horizontal="right" vertical="center"/>
    </xf>
    <xf numFmtId="1" fontId="3" fillId="0" borderId="11" xfId="37" applyNumberFormat="1" applyFont="1" applyFill="1" applyBorder="1" applyAlignment="1" applyProtection="1">
      <alignment horizontal="center" vertical="center"/>
      <protection hidden="1"/>
    </xf>
    <xf numFmtId="0" fontId="3" fillId="0" borderId="11" xfId="37" applyFont="1" applyFill="1" applyBorder="1" applyAlignment="1" applyProtection="1">
      <alignment horizontal="left" vertical="top" indent="1"/>
      <protection hidden="1"/>
    </xf>
    <xf numFmtId="0" fontId="39" fillId="0" borderId="11" xfId="0" applyFont="1" applyBorder="1" applyAlignment="1">
      <alignment horizontal="center" vertical="center"/>
    </xf>
    <xf numFmtId="0" fontId="4" fillId="0" borderId="11" xfId="37" applyFont="1" applyFill="1" applyBorder="1" applyAlignment="1" applyProtection="1">
      <alignment horizontal="center" vertical="center"/>
      <protection hidden="1"/>
    </xf>
    <xf numFmtId="49" fontId="38" fillId="0" borderId="11" xfId="0" applyNumberFormat="1" applyFont="1" applyBorder="1" applyAlignment="1">
      <alignment horizontal="center" vertical="center"/>
    </xf>
    <xf numFmtId="1" fontId="38" fillId="0" borderId="11" xfId="36" applyNumberFormat="1" applyFont="1" applyFill="1" applyBorder="1" applyAlignment="1" applyProtection="1">
      <alignment horizontal="center" vertical="center"/>
      <protection hidden="1"/>
    </xf>
    <xf numFmtId="0" fontId="38" fillId="0" borderId="11" xfId="36" applyFont="1" applyFill="1" applyBorder="1" applyAlignment="1" applyProtection="1">
      <alignment horizontal="left" vertical="top" indent="1"/>
      <protection hidden="1"/>
    </xf>
    <xf numFmtId="0" fontId="10" fillId="0" borderId="11" xfId="0" applyFont="1" applyBorder="1" applyAlignment="1">
      <alignment horizontal="center" vertical="center"/>
    </xf>
    <xf numFmtId="0" fontId="39" fillId="0" borderId="11" xfId="36" applyFont="1" applyFill="1" applyBorder="1" applyAlignment="1" applyProtection="1">
      <alignment horizontal="center" vertical="center"/>
      <protection hidden="1"/>
    </xf>
    <xf numFmtId="0" fontId="4" fillId="0" borderId="11" xfId="36" applyFont="1" applyFill="1" applyBorder="1" applyAlignment="1" applyProtection="1">
      <alignment horizontal="center" vertical="center"/>
      <protection hidden="1"/>
    </xf>
    <xf numFmtId="0" fontId="39" fillId="0" borderId="11" xfId="37" applyNumberFormat="1" applyFont="1" applyFill="1" applyBorder="1" applyAlignment="1" applyProtection="1">
      <alignment horizontal="center" vertical="center"/>
      <protection hidden="1"/>
    </xf>
    <xf numFmtId="0" fontId="10" fillId="0" borderId="11" xfId="36" applyNumberFormat="1" applyFont="1" applyFill="1" applyBorder="1" applyAlignment="1" applyProtection="1">
      <alignment horizontal="center" vertical="center"/>
      <protection hidden="1"/>
    </xf>
    <xf numFmtId="49" fontId="38" fillId="0" borderId="11" xfId="36" applyNumberFormat="1" applyFont="1" applyFill="1" applyBorder="1" applyAlignment="1" applyProtection="1">
      <alignment horizontal="center" vertical="center"/>
      <protection hidden="1"/>
    </xf>
    <xf numFmtId="1" fontId="38" fillId="0" borderId="11" xfId="37" applyNumberFormat="1" applyFont="1" applyFill="1" applyBorder="1" applyAlignment="1" applyProtection="1">
      <alignment horizontal="center" vertical="center"/>
      <protection hidden="1"/>
    </xf>
    <xf numFmtId="0" fontId="2" fillId="0" borderId="11" xfId="37" applyNumberFormat="1" applyFont="1" applyFill="1" applyBorder="1" applyAlignment="1" applyProtection="1">
      <alignment horizontal="center" vertical="center"/>
      <protection hidden="1"/>
    </xf>
    <xf numFmtId="0" fontId="38" fillId="0" borderId="11" xfId="0" applyFont="1" applyBorder="1" applyAlignment="1">
      <alignment horizontal="center" vertical="center"/>
    </xf>
    <xf numFmtId="0" fontId="29" fillId="0" borderId="0" xfId="36" applyFont="1" applyFill="1" applyBorder="1" applyAlignment="1" applyProtection="1">
      <alignment horizontal="center" vertical="center"/>
      <protection hidden="1"/>
    </xf>
    <xf numFmtId="0" fontId="32" fillId="0" borderId="0" xfId="36" applyFont="1" applyFill="1" applyBorder="1" applyAlignment="1">
      <alignment horizontal="center" vertical="center"/>
    </xf>
    <xf numFmtId="0" fontId="33" fillId="0" borderId="19" xfId="40" applyFont="1" applyBorder="1" applyAlignment="1" applyProtection="1">
      <alignment horizontal="center" vertical="center" wrapText="1"/>
    </xf>
    <xf numFmtId="0" fontId="33" fillId="0" borderId="19" xfId="40" applyFont="1" applyBorder="1" applyAlignment="1" applyProtection="1">
      <alignment horizontal="center" vertical="center"/>
    </xf>
    <xf numFmtId="0" fontId="34" fillId="0" borderId="0" xfId="40" applyFont="1" applyBorder="1" applyAlignment="1">
      <alignment horizontal="center" vertical="top" wrapText="1"/>
    </xf>
    <xf numFmtId="1" fontId="3" fillId="0" borderId="11" xfId="37" applyNumberFormat="1" applyFont="1" applyFill="1" applyBorder="1" applyAlignment="1" applyProtection="1">
      <alignment horizontal="center" vertical="center"/>
      <protection hidden="1"/>
    </xf>
    <xf numFmtId="1" fontId="2" fillId="0" borderId="11" xfId="37" applyNumberFormat="1" applyFont="1" applyFill="1" applyBorder="1" applyAlignment="1" applyProtection="1">
      <alignment horizontal="center" vertical="center"/>
      <protection hidden="1"/>
    </xf>
    <xf numFmtId="0" fontId="9" fillId="0" borderId="11" xfId="0" applyFont="1" applyBorder="1" applyAlignment="1">
      <alignment horizontal="center" vertical="center"/>
    </xf>
    <xf numFmtId="20" fontId="9" fillId="0" borderId="11" xfId="0" applyNumberFormat="1" applyFont="1" applyBorder="1" applyAlignment="1">
      <alignment horizontal="center" vertical="center"/>
    </xf>
    <xf numFmtId="0" fontId="9" fillId="0" borderId="11" xfId="37" applyFont="1" applyFill="1" applyBorder="1" applyAlignment="1" applyProtection="1">
      <alignment horizontal="center" vertical="center"/>
      <protection hidden="1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 vertical="center"/>
    </xf>
  </cellXfs>
  <cellStyles count="47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_ИС_21 км" xfId="36"/>
    <cellStyle name="Обычный_ИС_21 км 2" xfId="37"/>
    <cellStyle name="Обычный_ИС_21 км 2_18.09.2010- PP-1" xfId="38"/>
    <cellStyle name="Обычный_ИС_21 км 2_18.09.2010- PP-1 2" xfId="39"/>
    <cellStyle name="Обычный_ИС_baz" xfId="40"/>
    <cellStyle name="Плохой" xfId="41" builtinId="27" customBuiltin="1"/>
    <cellStyle name="Пояснение" xfId="42" builtinId="53" customBuiltin="1"/>
    <cellStyle name="Примечание" xfId="43" builtinId="10" customBuiltin="1"/>
    <cellStyle name="Связанная ячейка" xfId="44" builtinId="24" customBuiltin="1"/>
    <cellStyle name="Текст предупреждения" xfId="45" builtinId="11" customBuiltin="1"/>
    <cellStyle name="Хороший" xfId="4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6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externalLink" Target="externalLinks/externalLink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0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jpeg"/><Relationship Id="rId1" Type="http://schemas.openxmlformats.org/officeDocument/2006/relationships/image" Target="../media/image4.jpeg"/><Relationship Id="rId4" Type="http://schemas.openxmlformats.org/officeDocument/2006/relationships/image" Target="../media/image7.jpeg"/></Relationships>
</file>

<file path=xl/drawings/_rels/vmlDrawing11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jpeg"/><Relationship Id="rId1" Type="http://schemas.openxmlformats.org/officeDocument/2006/relationships/image" Target="../media/image4.jpeg"/><Relationship Id="rId4" Type="http://schemas.openxmlformats.org/officeDocument/2006/relationships/image" Target="../media/image7.jpeg"/></Relationships>
</file>

<file path=xl/drawings/_rels/vmlDrawing12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jpeg"/><Relationship Id="rId1" Type="http://schemas.openxmlformats.org/officeDocument/2006/relationships/image" Target="../media/image4.jpeg"/><Relationship Id="rId4" Type="http://schemas.openxmlformats.org/officeDocument/2006/relationships/image" Target="../media/image7.jpeg"/></Relationships>
</file>

<file path=xl/drawings/_rels/vmlDrawing13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jpeg"/><Relationship Id="rId1" Type="http://schemas.openxmlformats.org/officeDocument/2006/relationships/image" Target="../media/image4.jpeg"/><Relationship Id="rId4" Type="http://schemas.openxmlformats.org/officeDocument/2006/relationships/image" Target="../media/image7.jpeg"/></Relationships>
</file>

<file path=xl/drawings/_rels/vmlDrawing14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jpeg"/><Relationship Id="rId1" Type="http://schemas.openxmlformats.org/officeDocument/2006/relationships/image" Target="../media/image4.jpeg"/><Relationship Id="rId4" Type="http://schemas.openxmlformats.org/officeDocument/2006/relationships/image" Target="../media/image7.jpe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jpeg"/><Relationship Id="rId1" Type="http://schemas.openxmlformats.org/officeDocument/2006/relationships/image" Target="../media/image4.jpeg"/><Relationship Id="rId4" Type="http://schemas.openxmlformats.org/officeDocument/2006/relationships/image" Target="../media/image7.jpeg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jpeg"/><Relationship Id="rId1" Type="http://schemas.openxmlformats.org/officeDocument/2006/relationships/image" Target="../media/image4.jpeg"/><Relationship Id="rId4" Type="http://schemas.openxmlformats.org/officeDocument/2006/relationships/image" Target="../media/image7.jpeg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jpeg"/><Relationship Id="rId1" Type="http://schemas.openxmlformats.org/officeDocument/2006/relationships/image" Target="../media/image4.jpeg"/><Relationship Id="rId4" Type="http://schemas.openxmlformats.org/officeDocument/2006/relationships/image" Target="../media/image7.jpeg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7.jpeg"/><Relationship Id="rId2" Type="http://schemas.openxmlformats.org/officeDocument/2006/relationships/image" Target="../media/image5.jpeg"/><Relationship Id="rId1" Type="http://schemas.openxmlformats.org/officeDocument/2006/relationships/image" Target="../media/image4.jpeg"/><Relationship Id="rId4" Type="http://schemas.openxmlformats.org/officeDocument/2006/relationships/image" Target="../media/image6.png"/></Relationships>
</file>

<file path=xl/drawings/_rels/vmlDrawing6.vml.rels><?xml version="1.0" encoding="UTF-8" standalone="yes"?>
<Relationships xmlns="http://schemas.openxmlformats.org/package/2006/relationships"><Relationship Id="rId3" Type="http://schemas.openxmlformats.org/officeDocument/2006/relationships/image" Target="../media/image7.jpeg"/><Relationship Id="rId2" Type="http://schemas.openxmlformats.org/officeDocument/2006/relationships/image" Target="../media/image5.jpeg"/><Relationship Id="rId1" Type="http://schemas.openxmlformats.org/officeDocument/2006/relationships/image" Target="../media/image4.jpeg"/><Relationship Id="rId4" Type="http://schemas.openxmlformats.org/officeDocument/2006/relationships/image" Target="../media/image6.png"/></Relationships>
</file>

<file path=xl/drawings/_rels/vmlDrawing7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jpeg"/><Relationship Id="rId1" Type="http://schemas.openxmlformats.org/officeDocument/2006/relationships/image" Target="../media/image4.jpeg"/><Relationship Id="rId4" Type="http://schemas.openxmlformats.org/officeDocument/2006/relationships/image" Target="../media/image7.jpeg"/></Relationships>
</file>

<file path=xl/drawings/_rels/vmlDrawing8.vml.rels><?xml version="1.0" encoding="UTF-8" standalone="yes"?>
<Relationships xmlns="http://schemas.openxmlformats.org/package/2006/relationships"><Relationship Id="rId3" Type="http://schemas.openxmlformats.org/officeDocument/2006/relationships/image" Target="../media/image7.jpeg"/><Relationship Id="rId2" Type="http://schemas.openxmlformats.org/officeDocument/2006/relationships/image" Target="../media/image5.jpeg"/><Relationship Id="rId1" Type="http://schemas.openxmlformats.org/officeDocument/2006/relationships/image" Target="../media/image4.jpeg"/><Relationship Id="rId4" Type="http://schemas.openxmlformats.org/officeDocument/2006/relationships/image" Target="../media/image6.png"/></Relationships>
</file>

<file path=xl/drawings/_rels/vmlDrawing9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jpeg"/><Relationship Id="rId1" Type="http://schemas.openxmlformats.org/officeDocument/2006/relationships/image" Target="../media/image4.jpeg"/><Relationship Id="rId4" Type="http://schemas.openxmlformats.org/officeDocument/2006/relationships/image" Target="../media/image7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527957</xdr:colOff>
      <xdr:row>4</xdr:row>
      <xdr:rowOff>136071</xdr:rowOff>
    </xdr:from>
    <xdr:to>
      <xdr:col>6</xdr:col>
      <xdr:colOff>1061357</xdr:colOff>
      <xdr:row>7</xdr:row>
      <xdr:rowOff>27214</xdr:rowOff>
    </xdr:to>
    <xdr:pic>
      <xdr:nvPicPr>
        <xdr:cNvPr id="2302" name="Picture 2" descr="120-original-v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48300" y="1197429"/>
          <a:ext cx="1110343" cy="1034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234043</xdr:colOff>
      <xdr:row>4</xdr:row>
      <xdr:rowOff>65314</xdr:rowOff>
    </xdr:from>
    <xdr:to>
      <xdr:col>1</xdr:col>
      <xdr:colOff>1322614</xdr:colOff>
      <xdr:row>6</xdr:row>
      <xdr:rowOff>391886</xdr:rowOff>
    </xdr:to>
    <xdr:pic>
      <xdr:nvPicPr>
        <xdr:cNvPr id="2303" name="Picture 3" descr="pushkin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93914" y="1126671"/>
          <a:ext cx="1088572" cy="106135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46;-2004/WINDOWS/TEMP/invITOG_&#1055;&#1057;&#1055;&#1073;0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er0/Desktop/WINDOWS/&#1056;&#1072;&#1073;&#1086;&#1095;&#1080;&#1081;%20&#1089;&#1090;&#1086;&#1083;/&#1055;_&#1057;&#1055;&#1073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er0/Desktop/WINDOWS/&#1056;&#1072;&#1073;&#1086;&#1095;&#1080;&#1081;%20&#1089;&#1090;&#1086;&#1083;/&#1055;-&#1057;-&#1055;&#1073;_20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er0/Desktop/Users/zer0/AppData/Local/Temp/bat/&#1048;&#1089;&#1087;&#1099;&#1090;&#1072;&#1081;%20&#1089;&#1077;&#1073;&#1103;%202009/&#1055;&#1088;&#1086;&#1073;&#1077;&#1075;_&#1088;&#1072;&#1073;&#1086;&#1095;&#1080;&#1081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er0/Desktop/&#1052;&#1086;&#1080;%20&#1076;&#1086;&#1082;&#1091;&#1084;&#1077;&#1085;&#1090;&#1099;/Natasha/&#1055;&#1091;&#1096;&#1082;&#1080;&#1085;2001/&#1055;-&#1057;&#1055;&#1073;_01_30&#1082;&#1084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er0/Desktop/Documents/&#1052;&#1086;&#1080;%20&#1076;&#1086;&#1082;&#1091;&#1084;&#1077;&#1085;&#1090;&#1099;/&#1055;&#1091;&#1096;&#1082;&#1080;&#1085;_&#1057;-&#1055;&#1073;_200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Итог_СОК"/>
      <sheetName val="Итог_инв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график"/>
      <sheetName val="Группы"/>
      <sheetName val="Сводка"/>
      <sheetName val="Z_42"/>
      <sheetName val="Финишка"/>
      <sheetName val="Ф-пр"/>
      <sheetName val="F_Инв"/>
      <sheetName val="F_М_42"/>
      <sheetName val="F_Ж_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Ф"/>
      <sheetName val="Сводка"/>
      <sheetName val="Группы"/>
      <sheetName val="Ф_30"/>
      <sheetName val="м30"/>
      <sheetName val="ж30"/>
      <sheetName val="Ф_15"/>
      <sheetName val="м15"/>
      <sheetName val="ж15"/>
      <sheetName val="м5"/>
      <sheetName val="ж5"/>
      <sheetName val="Ф_5"/>
      <sheetName val="инв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ПОЛОЖЕНИЕ"/>
      <sheetName val="ЗАЯВКА"/>
      <sheetName val="ЗАЯВКА хотьба"/>
    </sheetNames>
    <sheetDataSet>
      <sheetData sheetId="0"/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Z_№"/>
      <sheetName val="В_Гр_30км"/>
      <sheetName val="База"/>
      <sheetName val="Сводка"/>
      <sheetName val="Явка30"/>
      <sheetName val="Финишка"/>
      <sheetName val="График"/>
      <sheetName val="S_Ж30"/>
      <sheetName val="S_М3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Сводка"/>
      <sheetName val="Группы"/>
      <sheetName val="м30"/>
      <sheetName val="ж30"/>
      <sheetName val="м15"/>
      <sheetName val="инв"/>
      <sheetName val="Ф_30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_________Microsoft_Office_Word_97_-_20031.doc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"/>
  <sheetViews>
    <sheetView topLeftCell="A7" zoomScale="85" workbookViewId="0">
      <selection activeCell="P31" sqref="P31"/>
    </sheetView>
  </sheetViews>
  <sheetFormatPr defaultRowHeight="12.45"/>
  <sheetData/>
  <sheetProtection selectLockedCells="1" selectUnlockedCells="1"/>
  <phoneticPr fontId="10" type="noConversion"/>
  <printOptions horizontalCentered="1" verticalCentered="1"/>
  <pageMargins left="0" right="0" top="0" bottom="0" header="0" footer="0"/>
  <pageSetup paperSize="9" scale="93" orientation="portrait" r:id="rId1"/>
  <headerFooter alignWithMargins="0"/>
  <legacyDrawing r:id="rId2"/>
  <oleObjects>
    <oleObject progId="Документ" shapeId="3073" r:id="rId3"/>
  </oleObjects>
</worksheet>
</file>

<file path=xl/worksheets/sheet10.xml><?xml version="1.0" encoding="utf-8"?>
<worksheet xmlns="http://schemas.openxmlformats.org/spreadsheetml/2006/main" xmlns:r="http://schemas.openxmlformats.org/officeDocument/2006/relationships">
  <sheetPr codeName="Лист9"/>
  <dimension ref="A1:O59"/>
  <sheetViews>
    <sheetView workbookViewId="0">
      <selection activeCell="D56" sqref="D56"/>
    </sheetView>
  </sheetViews>
  <sheetFormatPr defaultRowHeight="12.45"/>
  <cols>
    <col min="1" max="1" width="4" style="48" bestFit="1" customWidth="1"/>
    <col min="2" max="2" width="3.53515625" style="47" bestFit="1" customWidth="1"/>
    <col min="3" max="3" width="25" style="58" bestFit="1" customWidth="1"/>
    <col min="4" max="4" width="4.3828125" style="48" bestFit="1" customWidth="1"/>
    <col min="5" max="5" width="4" style="50" bestFit="1" customWidth="1"/>
    <col min="6" max="6" width="3.84375" style="50" hidden="1" customWidth="1"/>
    <col min="7" max="7" width="11.69140625" style="51" bestFit="1" customWidth="1"/>
    <col min="8" max="8" width="12.84375" style="51" bestFit="1" customWidth="1"/>
    <col min="9" max="9" width="17.84375" style="51" bestFit="1" customWidth="1"/>
    <col min="10" max="10" width="6.84375" customWidth="1"/>
    <col min="11" max="11" width="4" style="53" bestFit="1" customWidth="1"/>
    <col min="12" max="12" width="3.69140625" style="49" customWidth="1"/>
    <col min="13" max="13" width="4.3046875" style="50" bestFit="1" customWidth="1"/>
    <col min="15" max="15" width="0" hidden="1" customWidth="1"/>
  </cols>
  <sheetData>
    <row r="1" spans="1:15" s="57" customFormat="1" ht="10.3">
      <c r="A1" s="54" t="s">
        <v>1494</v>
      </c>
      <c r="B1" s="54" t="s">
        <v>396</v>
      </c>
      <c r="C1" s="46" t="s">
        <v>397</v>
      </c>
      <c r="D1" s="55" t="s">
        <v>398</v>
      </c>
      <c r="E1" s="55" t="s">
        <v>399</v>
      </c>
      <c r="F1" s="55" t="s">
        <v>400</v>
      </c>
      <c r="G1" s="55" t="s">
        <v>401</v>
      </c>
      <c r="H1" s="55" t="s">
        <v>402</v>
      </c>
      <c r="I1" s="55" t="s">
        <v>403</v>
      </c>
      <c r="J1" s="45" t="s">
        <v>404</v>
      </c>
      <c r="K1" s="45" t="s">
        <v>405</v>
      </c>
      <c r="L1" s="45" t="s">
        <v>406</v>
      </c>
      <c r="M1" s="45" t="s">
        <v>614</v>
      </c>
    </row>
    <row r="2" spans="1:15">
      <c r="A2" s="70">
        <v>1</v>
      </c>
      <c r="B2" s="77">
        <v>435</v>
      </c>
      <c r="C2" s="71" t="s">
        <v>696</v>
      </c>
      <c r="D2" s="75">
        <v>1984</v>
      </c>
      <c r="E2" s="76" t="s">
        <v>491</v>
      </c>
      <c r="F2" s="76">
        <v>2</v>
      </c>
      <c r="G2" s="76"/>
      <c r="H2" s="76" t="s">
        <v>410</v>
      </c>
      <c r="I2" s="76" t="s">
        <v>512</v>
      </c>
      <c r="J2" s="140" t="s">
        <v>1510</v>
      </c>
      <c r="K2" s="80" t="str">
        <f t="shared" ref="K2:K33" si="0">IF(AND(D2&lt;=1925),"М85",IF(AND(D2&gt;=1926,D2&lt;=1930),"М80",IF(D2&gt;=1996,"М14","")))</f>
        <v/>
      </c>
      <c r="L2" s="72"/>
      <c r="M2" s="82"/>
      <c r="O2">
        <v>720</v>
      </c>
    </row>
    <row r="3" spans="1:15">
      <c r="A3" s="70">
        <v>2</v>
      </c>
      <c r="B3" s="77">
        <v>434</v>
      </c>
      <c r="C3" s="71" t="s">
        <v>695</v>
      </c>
      <c r="D3" s="75">
        <v>1991</v>
      </c>
      <c r="E3" s="76" t="s">
        <v>491</v>
      </c>
      <c r="F3" s="76"/>
      <c r="G3" s="76"/>
      <c r="H3" s="76" t="s">
        <v>410</v>
      </c>
      <c r="I3" s="76"/>
      <c r="J3" s="140" t="s">
        <v>1511</v>
      </c>
      <c r="K3" s="80" t="str">
        <f t="shared" si="0"/>
        <v/>
      </c>
      <c r="L3" s="72"/>
      <c r="M3" s="82"/>
    </row>
    <row r="4" spans="1:15">
      <c r="A4" s="70">
        <v>3</v>
      </c>
      <c r="B4" s="77">
        <v>444</v>
      </c>
      <c r="C4" s="71" t="s">
        <v>1220</v>
      </c>
      <c r="D4" s="75">
        <v>1996</v>
      </c>
      <c r="E4" s="76" t="s">
        <v>491</v>
      </c>
      <c r="F4" s="76" t="s">
        <v>671</v>
      </c>
      <c r="G4" s="76" t="s">
        <v>456</v>
      </c>
      <c r="H4" s="76" t="s">
        <v>574</v>
      </c>
      <c r="I4" s="76" t="s">
        <v>452</v>
      </c>
      <c r="J4" s="140" t="s">
        <v>1512</v>
      </c>
      <c r="K4" s="80" t="str">
        <f t="shared" si="0"/>
        <v>М14</v>
      </c>
      <c r="L4" s="72">
        <v>1</v>
      </c>
      <c r="M4" s="82"/>
      <c r="O4">
        <v>500</v>
      </c>
    </row>
    <row r="5" spans="1:15">
      <c r="A5" s="70">
        <v>4</v>
      </c>
      <c r="B5" s="77">
        <v>433</v>
      </c>
      <c r="C5" s="71" t="s">
        <v>694</v>
      </c>
      <c r="D5" s="75">
        <v>1993</v>
      </c>
      <c r="E5" s="76" t="s">
        <v>491</v>
      </c>
      <c r="F5" s="76"/>
      <c r="G5" s="76"/>
      <c r="H5" s="76" t="s">
        <v>410</v>
      </c>
      <c r="I5" s="76"/>
      <c r="J5" s="140" t="s">
        <v>1513</v>
      </c>
      <c r="K5" s="80" t="str">
        <f t="shared" si="0"/>
        <v/>
      </c>
      <c r="L5" s="72"/>
      <c r="M5" s="82"/>
      <c r="O5">
        <v>498</v>
      </c>
    </row>
    <row r="6" spans="1:15">
      <c r="A6" s="70">
        <v>5</v>
      </c>
      <c r="B6" s="77">
        <v>425</v>
      </c>
      <c r="C6" s="71" t="s">
        <v>685</v>
      </c>
      <c r="D6" s="75">
        <v>1996</v>
      </c>
      <c r="E6" s="76" t="s">
        <v>491</v>
      </c>
      <c r="F6" s="76">
        <v>2</v>
      </c>
      <c r="G6" s="76"/>
      <c r="H6" s="76" t="s">
        <v>410</v>
      </c>
      <c r="I6" s="76" t="s">
        <v>672</v>
      </c>
      <c r="J6" s="140" t="s">
        <v>1514</v>
      </c>
      <c r="K6" s="80" t="str">
        <f t="shared" si="0"/>
        <v>М14</v>
      </c>
      <c r="L6" s="72">
        <v>2</v>
      </c>
      <c r="M6" s="82"/>
    </row>
    <row r="7" spans="1:15">
      <c r="A7" s="70">
        <v>6</v>
      </c>
      <c r="B7" s="77">
        <v>429</v>
      </c>
      <c r="C7" s="71" t="s">
        <v>690</v>
      </c>
      <c r="D7" s="75">
        <v>1997</v>
      </c>
      <c r="E7" s="76" t="s">
        <v>491</v>
      </c>
      <c r="F7" s="76">
        <v>3</v>
      </c>
      <c r="G7" s="76"/>
      <c r="H7" s="76" t="s">
        <v>410</v>
      </c>
      <c r="I7" s="76" t="s">
        <v>688</v>
      </c>
      <c r="J7" s="140" t="s">
        <v>1515</v>
      </c>
      <c r="K7" s="80" t="str">
        <f t="shared" si="0"/>
        <v>М14</v>
      </c>
      <c r="L7" s="72">
        <v>3</v>
      </c>
      <c r="M7" s="82"/>
      <c r="O7">
        <v>438</v>
      </c>
    </row>
    <row r="8" spans="1:15">
      <c r="A8" s="70">
        <v>7</v>
      </c>
      <c r="B8" s="77">
        <v>430</v>
      </c>
      <c r="C8" s="71" t="s">
        <v>691</v>
      </c>
      <c r="D8" s="75">
        <v>1996</v>
      </c>
      <c r="E8" s="76" t="s">
        <v>491</v>
      </c>
      <c r="F8" s="76">
        <v>3</v>
      </c>
      <c r="G8" s="76"/>
      <c r="H8" s="76" t="s">
        <v>410</v>
      </c>
      <c r="I8" s="76" t="s">
        <v>688</v>
      </c>
      <c r="J8" s="140" t="s">
        <v>1516</v>
      </c>
      <c r="K8" s="80" t="str">
        <f t="shared" si="0"/>
        <v>М14</v>
      </c>
      <c r="L8" s="72">
        <v>4</v>
      </c>
      <c r="M8" s="82"/>
    </row>
    <row r="9" spans="1:15">
      <c r="A9" s="70">
        <v>8</v>
      </c>
      <c r="B9" s="77">
        <v>445</v>
      </c>
      <c r="C9" s="71" t="s">
        <v>707</v>
      </c>
      <c r="D9" s="75">
        <v>2000</v>
      </c>
      <c r="E9" s="76" t="s">
        <v>491</v>
      </c>
      <c r="F9" s="76" t="s">
        <v>665</v>
      </c>
      <c r="G9" s="76" t="s">
        <v>456</v>
      </c>
      <c r="H9" s="76" t="s">
        <v>574</v>
      </c>
      <c r="I9" s="76" t="s">
        <v>452</v>
      </c>
      <c r="J9" s="140" t="s">
        <v>1517</v>
      </c>
      <c r="K9" s="80" t="str">
        <f t="shared" si="0"/>
        <v>М14</v>
      </c>
      <c r="L9" s="72">
        <v>5</v>
      </c>
      <c r="M9" s="82"/>
      <c r="O9">
        <v>732</v>
      </c>
    </row>
    <row r="10" spans="1:15">
      <c r="A10" s="70">
        <v>9</v>
      </c>
      <c r="B10" s="77">
        <v>436</v>
      </c>
      <c r="C10" s="71" t="s">
        <v>697</v>
      </c>
      <c r="D10" s="75">
        <v>1996</v>
      </c>
      <c r="E10" s="76" t="s">
        <v>491</v>
      </c>
      <c r="F10" s="76" t="s">
        <v>671</v>
      </c>
      <c r="G10" s="76"/>
      <c r="H10" s="76" t="s">
        <v>410</v>
      </c>
      <c r="I10" s="76" t="s">
        <v>698</v>
      </c>
      <c r="J10" s="140" t="s">
        <v>1518</v>
      </c>
      <c r="K10" s="80" t="str">
        <f t="shared" si="0"/>
        <v>М14</v>
      </c>
      <c r="L10" s="72">
        <v>6</v>
      </c>
      <c r="M10" s="82"/>
    </row>
    <row r="11" spans="1:15">
      <c r="A11" s="70">
        <v>10</v>
      </c>
      <c r="B11" s="77">
        <v>443</v>
      </c>
      <c r="C11" s="71" t="s">
        <v>706</v>
      </c>
      <c r="D11" s="75">
        <v>1996</v>
      </c>
      <c r="E11" s="76" t="s">
        <v>491</v>
      </c>
      <c r="F11" s="76">
        <v>3</v>
      </c>
      <c r="G11" s="76"/>
      <c r="H11" s="76" t="s">
        <v>410</v>
      </c>
      <c r="I11" s="76" t="s">
        <v>702</v>
      </c>
      <c r="J11" s="140" t="s">
        <v>1519</v>
      </c>
      <c r="K11" s="80" t="str">
        <f>IF(AND(D11&lt;=1925),"М85",IF(AND(D11&gt;=1926,D11&lt;=1930),"М80",IF(D11&gt;=1996,"М14","")))</f>
        <v>М14</v>
      </c>
      <c r="L11" s="72">
        <v>7</v>
      </c>
      <c r="M11" s="82"/>
      <c r="O11">
        <v>565</v>
      </c>
    </row>
    <row r="12" spans="1:15">
      <c r="A12" s="70">
        <v>11</v>
      </c>
      <c r="B12" s="77">
        <v>406</v>
      </c>
      <c r="C12" s="71" t="s">
        <v>1214</v>
      </c>
      <c r="D12" s="75">
        <v>1997</v>
      </c>
      <c r="E12" s="76" t="s">
        <v>491</v>
      </c>
      <c r="F12" s="76">
        <v>3</v>
      </c>
      <c r="G12" s="76"/>
      <c r="H12" s="76" t="s">
        <v>410</v>
      </c>
      <c r="I12" s="76" t="s">
        <v>663</v>
      </c>
      <c r="J12" s="137" t="s">
        <v>1520</v>
      </c>
      <c r="K12" s="80" t="str">
        <f>IF(AND(D12&lt;=1925),"М85",IF(AND(D12&gt;=1926,D12&lt;=1930),"М80",IF(D12&gt;=1996,"М14","")))</f>
        <v>М14</v>
      </c>
      <c r="L12" s="141">
        <v>8</v>
      </c>
      <c r="M12" s="82"/>
      <c r="O12">
        <v>568</v>
      </c>
    </row>
    <row r="13" spans="1:15">
      <c r="A13" s="70">
        <v>12</v>
      </c>
      <c r="B13" s="77">
        <v>414</v>
      </c>
      <c r="C13" s="71" t="s">
        <v>676</v>
      </c>
      <c r="D13" s="75">
        <v>1997</v>
      </c>
      <c r="E13" s="76" t="s">
        <v>491</v>
      </c>
      <c r="F13" s="76">
        <v>3</v>
      </c>
      <c r="G13" s="76"/>
      <c r="H13" s="76" t="s">
        <v>410</v>
      </c>
      <c r="I13" s="76" t="s">
        <v>672</v>
      </c>
      <c r="J13" s="140" t="s">
        <v>1644</v>
      </c>
      <c r="K13" s="80" t="str">
        <f>IF(AND(D13&lt;=1925),"М85",IF(AND(D13&gt;=1926,D13&lt;=1930),"М80",IF(D13&gt;=1996,"М14","")))</f>
        <v>М14</v>
      </c>
      <c r="L13" s="72">
        <v>9</v>
      </c>
      <c r="M13" s="82"/>
      <c r="O13">
        <v>547</v>
      </c>
    </row>
    <row r="14" spans="1:15">
      <c r="A14" s="70">
        <v>13</v>
      </c>
      <c r="B14" s="77">
        <v>426</v>
      </c>
      <c r="C14" s="71" t="s">
        <v>686</v>
      </c>
      <c r="D14" s="75">
        <v>1998</v>
      </c>
      <c r="E14" s="76" t="s">
        <v>491</v>
      </c>
      <c r="F14" s="76">
        <v>3</v>
      </c>
      <c r="G14" s="76"/>
      <c r="H14" s="76" t="s">
        <v>410</v>
      </c>
      <c r="I14" s="76" t="s">
        <v>672</v>
      </c>
      <c r="J14" s="140" t="s">
        <v>1521</v>
      </c>
      <c r="K14" s="80" t="str">
        <f t="shared" si="0"/>
        <v>М14</v>
      </c>
      <c r="L14" s="72">
        <v>10</v>
      </c>
      <c r="M14" s="82"/>
      <c r="O14">
        <v>433</v>
      </c>
    </row>
    <row r="15" spans="1:15">
      <c r="A15" s="70">
        <v>14</v>
      </c>
      <c r="B15" s="77">
        <v>454</v>
      </c>
      <c r="C15" s="71" t="s">
        <v>718</v>
      </c>
      <c r="D15" s="75">
        <v>1974</v>
      </c>
      <c r="E15" s="76" t="s">
        <v>491</v>
      </c>
      <c r="F15" s="76"/>
      <c r="G15" s="76"/>
      <c r="H15" s="76" t="s">
        <v>410</v>
      </c>
      <c r="I15" s="76" t="s">
        <v>716</v>
      </c>
      <c r="J15" s="140" t="s">
        <v>1522</v>
      </c>
      <c r="K15" s="80" t="str">
        <f t="shared" si="0"/>
        <v/>
      </c>
      <c r="L15" s="72"/>
      <c r="M15" s="82"/>
      <c r="O15">
        <v>483</v>
      </c>
    </row>
    <row r="16" spans="1:15">
      <c r="A16" s="70">
        <v>15</v>
      </c>
      <c r="B16" s="77">
        <v>446</v>
      </c>
      <c r="C16" s="71" t="s">
        <v>708</v>
      </c>
      <c r="D16" s="75">
        <v>1997</v>
      </c>
      <c r="E16" s="76" t="s">
        <v>491</v>
      </c>
      <c r="F16" s="76">
        <v>3</v>
      </c>
      <c r="G16" s="76"/>
      <c r="H16" s="76" t="s">
        <v>410</v>
      </c>
      <c r="I16" s="76" t="s">
        <v>672</v>
      </c>
      <c r="J16" s="140" t="s">
        <v>1523</v>
      </c>
      <c r="K16" s="80" t="str">
        <f t="shared" si="0"/>
        <v>М14</v>
      </c>
      <c r="L16" s="72">
        <v>11</v>
      </c>
      <c r="M16" s="82"/>
      <c r="O16">
        <v>562</v>
      </c>
    </row>
    <row r="17" spans="1:15">
      <c r="A17" s="70">
        <v>16</v>
      </c>
      <c r="B17" s="77">
        <v>415</v>
      </c>
      <c r="C17" s="71" t="s">
        <v>677</v>
      </c>
      <c r="D17" s="75">
        <v>1997</v>
      </c>
      <c r="E17" s="76" t="s">
        <v>491</v>
      </c>
      <c r="F17" s="76">
        <v>3</v>
      </c>
      <c r="G17" s="76"/>
      <c r="H17" s="76" t="s">
        <v>410</v>
      </c>
      <c r="I17" s="76" t="s">
        <v>672</v>
      </c>
      <c r="J17" s="140" t="s">
        <v>1524</v>
      </c>
      <c r="K17" s="80" t="str">
        <f t="shared" si="0"/>
        <v>М14</v>
      </c>
      <c r="L17" s="72">
        <v>12</v>
      </c>
      <c r="M17" s="82"/>
      <c r="O17">
        <v>524</v>
      </c>
    </row>
    <row r="18" spans="1:15">
      <c r="A18" s="70">
        <v>17</v>
      </c>
      <c r="B18" s="77">
        <v>424</v>
      </c>
      <c r="C18" s="71" t="s">
        <v>1218</v>
      </c>
      <c r="D18" s="75">
        <v>2000</v>
      </c>
      <c r="E18" s="76" t="s">
        <v>491</v>
      </c>
      <c r="F18" s="76" t="s">
        <v>671</v>
      </c>
      <c r="G18" s="76"/>
      <c r="H18" s="76" t="s">
        <v>410</v>
      </c>
      <c r="I18" s="76"/>
      <c r="J18" s="140" t="s">
        <v>1525</v>
      </c>
      <c r="K18" s="80" t="str">
        <f t="shared" si="0"/>
        <v>М14</v>
      </c>
      <c r="L18" s="72">
        <v>13</v>
      </c>
      <c r="M18" s="82"/>
      <c r="O18">
        <v>622</v>
      </c>
    </row>
    <row r="19" spans="1:15">
      <c r="A19" s="70">
        <v>18</v>
      </c>
      <c r="B19" s="77">
        <v>422</v>
      </c>
      <c r="C19" s="71" t="s">
        <v>683</v>
      </c>
      <c r="D19" s="75">
        <v>1996</v>
      </c>
      <c r="E19" s="76" t="s">
        <v>491</v>
      </c>
      <c r="F19" s="76" t="s">
        <v>671</v>
      </c>
      <c r="G19" s="76"/>
      <c r="H19" s="76" t="s">
        <v>410</v>
      </c>
      <c r="I19" s="76" t="s">
        <v>672</v>
      </c>
      <c r="J19" s="140" t="s">
        <v>1526</v>
      </c>
      <c r="K19" s="80" t="str">
        <f t="shared" si="0"/>
        <v>М14</v>
      </c>
      <c r="L19" s="72">
        <v>14</v>
      </c>
      <c r="M19" s="82"/>
      <c r="O19">
        <v>501</v>
      </c>
    </row>
    <row r="20" spans="1:15">
      <c r="A20" s="70">
        <v>19</v>
      </c>
      <c r="B20" s="77">
        <v>423</v>
      </c>
      <c r="C20" s="71" t="s">
        <v>684</v>
      </c>
      <c r="D20" s="75">
        <v>1996</v>
      </c>
      <c r="E20" s="76" t="s">
        <v>491</v>
      </c>
      <c r="F20" s="76">
        <v>3</v>
      </c>
      <c r="G20" s="76"/>
      <c r="H20" s="76" t="s">
        <v>410</v>
      </c>
      <c r="I20" s="76" t="s">
        <v>672</v>
      </c>
      <c r="J20" s="140" t="s">
        <v>1527</v>
      </c>
      <c r="K20" s="80" t="str">
        <f t="shared" si="0"/>
        <v>М14</v>
      </c>
      <c r="L20" s="72">
        <v>15</v>
      </c>
      <c r="M20" s="82"/>
      <c r="O20">
        <v>570</v>
      </c>
    </row>
    <row r="21" spans="1:15">
      <c r="A21" s="70">
        <v>20</v>
      </c>
      <c r="B21" s="77">
        <v>441</v>
      </c>
      <c r="C21" s="71" t="s">
        <v>704</v>
      </c>
      <c r="D21" s="75">
        <v>1997</v>
      </c>
      <c r="E21" s="76" t="s">
        <v>491</v>
      </c>
      <c r="F21" s="76" t="s">
        <v>671</v>
      </c>
      <c r="G21" s="76"/>
      <c r="H21" s="76" t="s">
        <v>410</v>
      </c>
      <c r="I21" s="76" t="s">
        <v>702</v>
      </c>
      <c r="J21" s="140" t="s">
        <v>1527</v>
      </c>
      <c r="K21" s="80" t="str">
        <f t="shared" si="0"/>
        <v>М14</v>
      </c>
      <c r="L21" s="72">
        <v>16</v>
      </c>
      <c r="M21" s="82"/>
      <c r="O21">
        <v>503</v>
      </c>
    </row>
    <row r="22" spans="1:15">
      <c r="A22" s="70">
        <v>21</v>
      </c>
      <c r="B22" s="77">
        <v>428</v>
      </c>
      <c r="C22" s="71" t="s">
        <v>689</v>
      </c>
      <c r="D22" s="75">
        <v>1997</v>
      </c>
      <c r="E22" s="76" t="s">
        <v>491</v>
      </c>
      <c r="F22" s="76">
        <v>3</v>
      </c>
      <c r="G22" s="76"/>
      <c r="H22" s="76" t="s">
        <v>410</v>
      </c>
      <c r="I22" s="76" t="s">
        <v>688</v>
      </c>
      <c r="J22" s="140" t="s">
        <v>1528</v>
      </c>
      <c r="K22" s="80" t="str">
        <f t="shared" si="0"/>
        <v>М14</v>
      </c>
      <c r="L22" s="72">
        <v>17</v>
      </c>
      <c r="M22" s="82"/>
      <c r="O22">
        <v>493</v>
      </c>
    </row>
    <row r="23" spans="1:15">
      <c r="A23" s="70">
        <v>22</v>
      </c>
      <c r="B23" s="77">
        <v>404</v>
      </c>
      <c r="C23" s="71" t="s">
        <v>666</v>
      </c>
      <c r="D23" s="75">
        <v>2000</v>
      </c>
      <c r="E23" s="76" t="s">
        <v>491</v>
      </c>
      <c r="F23" s="76" t="s">
        <v>665</v>
      </c>
      <c r="G23" s="76"/>
      <c r="H23" s="76" t="s">
        <v>410</v>
      </c>
      <c r="I23" s="76" t="s">
        <v>663</v>
      </c>
      <c r="J23" s="137" t="s">
        <v>1529</v>
      </c>
      <c r="K23" s="80" t="str">
        <f t="shared" si="0"/>
        <v>М14</v>
      </c>
      <c r="L23" s="141">
        <v>18</v>
      </c>
      <c r="M23" s="82"/>
      <c r="O23">
        <v>495</v>
      </c>
    </row>
    <row r="24" spans="1:15">
      <c r="A24" s="70">
        <v>23</v>
      </c>
      <c r="B24" s="77">
        <v>403</v>
      </c>
      <c r="C24" s="71" t="s">
        <v>664</v>
      </c>
      <c r="D24" s="75">
        <v>2000</v>
      </c>
      <c r="E24" s="76" t="s">
        <v>491</v>
      </c>
      <c r="F24" s="76" t="s">
        <v>665</v>
      </c>
      <c r="G24" s="76"/>
      <c r="H24" s="76" t="s">
        <v>410</v>
      </c>
      <c r="I24" s="76" t="s">
        <v>663</v>
      </c>
      <c r="J24" s="137" t="s">
        <v>1530</v>
      </c>
      <c r="K24" s="80" t="str">
        <f t="shared" si="0"/>
        <v>М14</v>
      </c>
      <c r="L24" s="141">
        <v>19</v>
      </c>
      <c r="M24" s="82"/>
      <c r="O24">
        <v>489</v>
      </c>
    </row>
    <row r="25" spans="1:15">
      <c r="A25" s="70">
        <v>24</v>
      </c>
      <c r="B25" s="77">
        <v>419</v>
      </c>
      <c r="C25" s="71" t="s">
        <v>680</v>
      </c>
      <c r="D25" s="75">
        <v>1998</v>
      </c>
      <c r="E25" s="76" t="s">
        <v>491</v>
      </c>
      <c r="F25" s="76" t="s">
        <v>671</v>
      </c>
      <c r="G25" s="76"/>
      <c r="H25" s="76" t="s">
        <v>410</v>
      </c>
      <c r="I25" s="76" t="s">
        <v>672</v>
      </c>
      <c r="J25" s="140" t="s">
        <v>1531</v>
      </c>
      <c r="K25" s="80" t="str">
        <f t="shared" si="0"/>
        <v>М14</v>
      </c>
      <c r="L25" s="72">
        <v>20</v>
      </c>
      <c r="M25" s="82"/>
      <c r="O25">
        <v>411</v>
      </c>
    </row>
    <row r="26" spans="1:15">
      <c r="A26" s="70">
        <v>25</v>
      </c>
      <c r="B26" s="77">
        <v>431</v>
      </c>
      <c r="C26" s="71" t="s">
        <v>692</v>
      </c>
      <c r="D26" s="75">
        <v>1996</v>
      </c>
      <c r="E26" s="76" t="s">
        <v>491</v>
      </c>
      <c r="F26" s="76" t="s">
        <v>671</v>
      </c>
      <c r="G26" s="76"/>
      <c r="H26" s="76" t="s">
        <v>410</v>
      </c>
      <c r="I26" s="76" t="s">
        <v>688</v>
      </c>
      <c r="J26" s="140" t="s">
        <v>1532</v>
      </c>
      <c r="K26" s="80" t="str">
        <f t="shared" si="0"/>
        <v>М14</v>
      </c>
      <c r="L26" s="72">
        <v>21</v>
      </c>
      <c r="M26" s="82"/>
      <c r="O26">
        <v>443</v>
      </c>
    </row>
    <row r="27" spans="1:15">
      <c r="A27" s="70">
        <v>26</v>
      </c>
      <c r="B27" s="77">
        <v>421</v>
      </c>
      <c r="C27" s="71" t="s">
        <v>682</v>
      </c>
      <c r="D27" s="75">
        <v>1997</v>
      </c>
      <c r="E27" s="76" t="s">
        <v>491</v>
      </c>
      <c r="F27" s="76" t="s">
        <v>671</v>
      </c>
      <c r="G27" s="76"/>
      <c r="H27" s="76" t="s">
        <v>410</v>
      </c>
      <c r="I27" s="76" t="s">
        <v>672</v>
      </c>
      <c r="J27" s="140" t="s">
        <v>1533</v>
      </c>
      <c r="K27" s="80" t="str">
        <f t="shared" si="0"/>
        <v>М14</v>
      </c>
      <c r="L27" s="72">
        <v>22</v>
      </c>
      <c r="M27" s="82"/>
      <c r="O27">
        <v>557</v>
      </c>
    </row>
    <row r="28" spans="1:15">
      <c r="A28" s="70">
        <v>27</v>
      </c>
      <c r="B28" s="77">
        <v>440</v>
      </c>
      <c r="C28" s="71" t="s">
        <v>703</v>
      </c>
      <c r="D28" s="75">
        <v>1999</v>
      </c>
      <c r="E28" s="76" t="s">
        <v>491</v>
      </c>
      <c r="F28" s="76"/>
      <c r="G28" s="76"/>
      <c r="H28" s="76" t="s">
        <v>410</v>
      </c>
      <c r="I28" s="76" t="s">
        <v>702</v>
      </c>
      <c r="J28" s="140" t="s">
        <v>1534</v>
      </c>
      <c r="K28" s="80" t="str">
        <f t="shared" si="0"/>
        <v>М14</v>
      </c>
      <c r="L28" s="72">
        <v>23</v>
      </c>
      <c r="M28" s="82"/>
      <c r="O28">
        <v>496</v>
      </c>
    </row>
    <row r="29" spans="1:15">
      <c r="A29" s="70">
        <v>28</v>
      </c>
      <c r="B29" s="77">
        <v>417</v>
      </c>
      <c r="C29" s="71" t="s">
        <v>1217</v>
      </c>
      <c r="D29" s="75">
        <v>1999</v>
      </c>
      <c r="E29" s="76" t="s">
        <v>491</v>
      </c>
      <c r="F29" s="76" t="s">
        <v>671</v>
      </c>
      <c r="G29" s="76"/>
      <c r="H29" s="76" t="s">
        <v>410</v>
      </c>
      <c r="I29" s="76" t="s">
        <v>672</v>
      </c>
      <c r="J29" s="140" t="s">
        <v>1535</v>
      </c>
      <c r="K29" s="80" t="str">
        <f t="shared" si="0"/>
        <v>М14</v>
      </c>
      <c r="L29" s="72">
        <v>24</v>
      </c>
      <c r="M29" s="82"/>
      <c r="O29">
        <v>421</v>
      </c>
    </row>
    <row r="30" spans="1:15">
      <c r="A30" s="70">
        <v>29</v>
      </c>
      <c r="B30" s="77">
        <v>451</v>
      </c>
      <c r="C30" s="71" t="s">
        <v>713</v>
      </c>
      <c r="D30" s="75">
        <v>1996</v>
      </c>
      <c r="E30" s="76" t="s">
        <v>491</v>
      </c>
      <c r="F30" s="76" t="s">
        <v>714</v>
      </c>
      <c r="G30" s="76"/>
      <c r="H30" s="76" t="s">
        <v>410</v>
      </c>
      <c r="I30" s="76" t="s">
        <v>512</v>
      </c>
      <c r="J30" s="140" t="s">
        <v>1536</v>
      </c>
      <c r="K30" s="80" t="str">
        <f t="shared" si="0"/>
        <v>М14</v>
      </c>
      <c r="L30" s="72">
        <v>25</v>
      </c>
      <c r="M30" s="82"/>
      <c r="O30">
        <v>429</v>
      </c>
    </row>
    <row r="31" spans="1:15">
      <c r="A31" s="70">
        <v>30</v>
      </c>
      <c r="B31" s="77">
        <v>442</v>
      </c>
      <c r="C31" s="71" t="s">
        <v>705</v>
      </c>
      <c r="D31" s="75">
        <v>1996</v>
      </c>
      <c r="E31" s="76" t="s">
        <v>491</v>
      </c>
      <c r="F31" s="76" t="s">
        <v>671</v>
      </c>
      <c r="G31" s="76"/>
      <c r="H31" s="76" t="s">
        <v>410</v>
      </c>
      <c r="I31" s="76" t="s">
        <v>702</v>
      </c>
      <c r="J31" s="140" t="s">
        <v>1537</v>
      </c>
      <c r="K31" s="80" t="str">
        <f t="shared" si="0"/>
        <v>М14</v>
      </c>
      <c r="L31" s="72">
        <v>26</v>
      </c>
      <c r="M31" s="82"/>
      <c r="O31">
        <v>502</v>
      </c>
    </row>
    <row r="32" spans="1:15">
      <c r="A32" s="70">
        <v>31</v>
      </c>
      <c r="B32" s="77">
        <v>448</v>
      </c>
      <c r="C32" s="71" t="s">
        <v>710</v>
      </c>
      <c r="D32" s="75">
        <v>1997</v>
      </c>
      <c r="E32" s="76" t="s">
        <v>491</v>
      </c>
      <c r="F32" s="76">
        <v>3</v>
      </c>
      <c r="G32" s="76"/>
      <c r="H32" s="76" t="s">
        <v>410</v>
      </c>
      <c r="I32" s="76" t="s">
        <v>672</v>
      </c>
      <c r="J32" s="140" t="s">
        <v>1538</v>
      </c>
      <c r="K32" s="80" t="str">
        <f t="shared" si="0"/>
        <v>М14</v>
      </c>
      <c r="L32" s="72">
        <v>27</v>
      </c>
      <c r="M32" s="82"/>
    </row>
    <row r="33" spans="1:15">
      <c r="A33" s="70">
        <v>32</v>
      </c>
      <c r="B33" s="77">
        <v>413</v>
      </c>
      <c r="C33" s="71" t="s">
        <v>675</v>
      </c>
      <c r="D33" s="75">
        <v>2000</v>
      </c>
      <c r="E33" s="76" t="s">
        <v>491</v>
      </c>
      <c r="F33" s="76" t="s">
        <v>671</v>
      </c>
      <c r="G33" s="76"/>
      <c r="H33" s="76" t="s">
        <v>410</v>
      </c>
      <c r="I33" s="76" t="s">
        <v>672</v>
      </c>
      <c r="J33" s="140" t="s">
        <v>1539</v>
      </c>
      <c r="K33" s="80" t="str">
        <f t="shared" si="0"/>
        <v>М14</v>
      </c>
      <c r="L33" s="72">
        <v>28</v>
      </c>
      <c r="M33" s="82"/>
      <c r="O33">
        <v>405</v>
      </c>
    </row>
    <row r="34" spans="1:15">
      <c r="A34" s="70">
        <v>33</v>
      </c>
      <c r="B34" s="77">
        <v>427</v>
      </c>
      <c r="C34" s="71" t="s">
        <v>687</v>
      </c>
      <c r="D34" s="75">
        <v>1998</v>
      </c>
      <c r="E34" s="76" t="s">
        <v>491</v>
      </c>
      <c r="F34" s="76" t="s">
        <v>671</v>
      </c>
      <c r="G34" s="76"/>
      <c r="H34" s="76" t="s">
        <v>410</v>
      </c>
      <c r="I34" s="76" t="s">
        <v>688</v>
      </c>
      <c r="J34" s="140" t="s">
        <v>1540</v>
      </c>
      <c r="K34" s="80" t="str">
        <f t="shared" ref="K34:K40" si="1">IF(AND(D34&lt;=1925),"М85",IF(AND(D34&gt;=1926,D34&lt;=1930),"М80",IF(D34&gt;=1996,"М14","")))</f>
        <v>М14</v>
      </c>
      <c r="L34" s="72">
        <v>29</v>
      </c>
      <c r="M34" s="82"/>
      <c r="O34">
        <v>394</v>
      </c>
    </row>
    <row r="35" spans="1:15">
      <c r="A35" s="70">
        <v>34</v>
      </c>
      <c r="B35" s="77">
        <v>453</v>
      </c>
      <c r="C35" s="71" t="s">
        <v>717</v>
      </c>
      <c r="D35" s="75">
        <v>1983</v>
      </c>
      <c r="E35" s="76" t="s">
        <v>491</v>
      </c>
      <c r="F35" s="76"/>
      <c r="G35" s="76"/>
      <c r="H35" s="76" t="s">
        <v>410</v>
      </c>
      <c r="I35" s="76" t="s">
        <v>716</v>
      </c>
      <c r="J35" s="140" t="s">
        <v>1541</v>
      </c>
      <c r="K35" s="80" t="str">
        <f t="shared" si="1"/>
        <v/>
      </c>
      <c r="L35" s="72"/>
      <c r="M35" s="82"/>
      <c r="O35">
        <v>373</v>
      </c>
    </row>
    <row r="36" spans="1:15">
      <c r="A36" s="70">
        <v>35</v>
      </c>
      <c r="B36" s="77">
        <v>416</v>
      </c>
      <c r="C36" s="71" t="s">
        <v>678</v>
      </c>
      <c r="D36" s="75">
        <v>1996</v>
      </c>
      <c r="E36" s="76" t="s">
        <v>491</v>
      </c>
      <c r="F36" s="76">
        <v>3</v>
      </c>
      <c r="G36" s="76"/>
      <c r="H36" s="76" t="s">
        <v>410</v>
      </c>
      <c r="I36" s="76" t="s">
        <v>672</v>
      </c>
      <c r="J36" s="140" t="s">
        <v>1542</v>
      </c>
      <c r="K36" s="80" t="str">
        <f t="shared" si="1"/>
        <v>М14</v>
      </c>
      <c r="L36" s="72">
        <v>30</v>
      </c>
      <c r="M36" s="82"/>
      <c r="O36">
        <v>432</v>
      </c>
    </row>
    <row r="37" spans="1:15">
      <c r="A37" s="70">
        <v>36</v>
      </c>
      <c r="B37" s="77">
        <v>411</v>
      </c>
      <c r="C37" s="71" t="s">
        <v>673</v>
      </c>
      <c r="D37" s="75">
        <v>1997</v>
      </c>
      <c r="E37" s="76" t="s">
        <v>491</v>
      </c>
      <c r="F37" s="76" t="s">
        <v>671</v>
      </c>
      <c r="G37" s="76"/>
      <c r="H37" s="76" t="s">
        <v>410</v>
      </c>
      <c r="I37" s="76" t="s">
        <v>672</v>
      </c>
      <c r="J37" s="140" t="s">
        <v>1543</v>
      </c>
      <c r="K37" s="80" t="str">
        <f t="shared" si="1"/>
        <v>М14</v>
      </c>
      <c r="L37" s="72">
        <v>31</v>
      </c>
      <c r="M37" s="82"/>
      <c r="O37">
        <v>636</v>
      </c>
    </row>
    <row r="38" spans="1:15">
      <c r="A38" s="70">
        <v>37</v>
      </c>
      <c r="B38" s="77">
        <v>412</v>
      </c>
      <c r="C38" s="71" t="s">
        <v>674</v>
      </c>
      <c r="D38" s="75">
        <v>1997</v>
      </c>
      <c r="E38" s="76" t="s">
        <v>491</v>
      </c>
      <c r="F38" s="76">
        <v>3</v>
      </c>
      <c r="G38" s="76"/>
      <c r="H38" s="76" t="s">
        <v>410</v>
      </c>
      <c r="I38" s="76" t="s">
        <v>672</v>
      </c>
      <c r="J38" s="140" t="s">
        <v>1544</v>
      </c>
      <c r="K38" s="80" t="str">
        <f t="shared" si="1"/>
        <v>М14</v>
      </c>
      <c r="L38" s="72">
        <v>32</v>
      </c>
      <c r="M38" s="82"/>
    </row>
    <row r="39" spans="1:15">
      <c r="A39" s="70">
        <v>38</v>
      </c>
      <c r="B39" s="77">
        <v>449</v>
      </c>
      <c r="C39" s="71" t="s">
        <v>711</v>
      </c>
      <c r="D39" s="75">
        <v>1998</v>
      </c>
      <c r="E39" s="76" t="s">
        <v>491</v>
      </c>
      <c r="F39" s="76" t="s">
        <v>665</v>
      </c>
      <c r="G39" s="76"/>
      <c r="H39" s="76" t="s">
        <v>410</v>
      </c>
      <c r="I39" s="76" t="s">
        <v>672</v>
      </c>
      <c r="J39" s="140" t="s">
        <v>1544</v>
      </c>
      <c r="K39" s="80" t="str">
        <f t="shared" si="1"/>
        <v>М14</v>
      </c>
      <c r="L39" s="72">
        <v>33</v>
      </c>
      <c r="M39" s="82"/>
    </row>
    <row r="40" spans="1:15">
      <c r="A40" s="70">
        <v>39</v>
      </c>
      <c r="B40" s="77">
        <v>420</v>
      </c>
      <c r="C40" s="71" t="s">
        <v>681</v>
      </c>
      <c r="D40" s="75">
        <v>1997</v>
      </c>
      <c r="E40" s="76" t="s">
        <v>491</v>
      </c>
      <c r="F40" s="76">
        <v>3</v>
      </c>
      <c r="G40" s="76"/>
      <c r="H40" s="76" t="s">
        <v>410</v>
      </c>
      <c r="I40" s="76" t="s">
        <v>672</v>
      </c>
      <c r="J40" s="140" t="s">
        <v>1545</v>
      </c>
      <c r="K40" s="80" t="str">
        <f t="shared" si="1"/>
        <v>М14</v>
      </c>
      <c r="L40" s="72">
        <v>34</v>
      </c>
      <c r="M40" s="82"/>
      <c r="O40">
        <v>521</v>
      </c>
    </row>
    <row r="41" spans="1:15">
      <c r="A41" s="70">
        <v>40</v>
      </c>
      <c r="B41" s="77">
        <v>456</v>
      </c>
      <c r="C41" s="71" t="s">
        <v>720</v>
      </c>
      <c r="D41" s="75">
        <v>1930</v>
      </c>
      <c r="E41" s="76" t="s">
        <v>491</v>
      </c>
      <c r="F41" s="76"/>
      <c r="G41" s="76"/>
      <c r="H41" s="76" t="s">
        <v>410</v>
      </c>
      <c r="I41" s="76"/>
      <c r="J41" s="140" t="s">
        <v>1546</v>
      </c>
      <c r="K41" s="80" t="str">
        <f t="shared" ref="K41:K59" si="2">IF(AND(D41&lt;=1925),"М85",IF(AND(D41&gt;=1926,D41&lt;=1930),"М80",IF(D41&gt;=1996,"М14","")))</f>
        <v>М80</v>
      </c>
      <c r="L41" s="72">
        <v>1</v>
      </c>
      <c r="M41" s="82"/>
      <c r="O41">
        <v>495</v>
      </c>
    </row>
    <row r="42" spans="1:15">
      <c r="A42" s="70">
        <v>41</v>
      </c>
      <c r="B42" s="77">
        <v>418</v>
      </c>
      <c r="C42" s="71" t="s">
        <v>679</v>
      </c>
      <c r="D42" s="75">
        <v>1996</v>
      </c>
      <c r="E42" s="76" t="s">
        <v>491</v>
      </c>
      <c r="F42" s="76">
        <v>3</v>
      </c>
      <c r="G42" s="76"/>
      <c r="H42" s="76" t="s">
        <v>410</v>
      </c>
      <c r="I42" s="76" t="s">
        <v>672</v>
      </c>
      <c r="J42" s="140" t="s">
        <v>1547</v>
      </c>
      <c r="K42" s="80" t="str">
        <f t="shared" si="2"/>
        <v>М14</v>
      </c>
      <c r="L42" s="72">
        <v>35</v>
      </c>
      <c r="M42" s="82"/>
      <c r="O42">
        <v>529</v>
      </c>
    </row>
    <row r="43" spans="1:15">
      <c r="A43" s="70">
        <v>42</v>
      </c>
      <c r="B43" s="77">
        <v>437</v>
      </c>
      <c r="C43" s="71" t="s">
        <v>535</v>
      </c>
      <c r="D43" s="75">
        <v>1930</v>
      </c>
      <c r="E43" s="76" t="s">
        <v>491</v>
      </c>
      <c r="F43" s="76" t="s">
        <v>460</v>
      </c>
      <c r="G43" s="76" t="s">
        <v>456</v>
      </c>
      <c r="H43" s="76" t="s">
        <v>699</v>
      </c>
      <c r="I43" s="76" t="s">
        <v>700</v>
      </c>
      <c r="J43" s="140" t="s">
        <v>1548</v>
      </c>
      <c r="K43" s="80" t="str">
        <f t="shared" si="2"/>
        <v>М80</v>
      </c>
      <c r="L43" s="72">
        <v>2</v>
      </c>
      <c r="M43" s="82"/>
      <c r="O43">
        <v>435</v>
      </c>
    </row>
    <row r="44" spans="1:15">
      <c r="A44" s="70">
        <v>43</v>
      </c>
      <c r="B44" s="77">
        <v>457</v>
      </c>
      <c r="C44" s="71" t="s">
        <v>721</v>
      </c>
      <c r="D44" s="75">
        <v>1996</v>
      </c>
      <c r="E44" s="76" t="s">
        <v>491</v>
      </c>
      <c r="F44" s="76"/>
      <c r="G44" s="76"/>
      <c r="H44" s="76" t="s">
        <v>410</v>
      </c>
      <c r="I44" s="76" t="s">
        <v>722</v>
      </c>
      <c r="J44" s="140" t="s">
        <v>1549</v>
      </c>
      <c r="K44" s="80" t="str">
        <f t="shared" si="2"/>
        <v>М14</v>
      </c>
      <c r="L44" s="72">
        <v>36</v>
      </c>
      <c r="M44" s="82"/>
      <c r="O44">
        <v>403</v>
      </c>
    </row>
    <row r="45" spans="1:15">
      <c r="A45" s="70">
        <v>44</v>
      </c>
      <c r="B45" s="77">
        <v>458</v>
      </c>
      <c r="C45" s="71" t="s">
        <v>723</v>
      </c>
      <c r="D45" s="75">
        <v>1996</v>
      </c>
      <c r="E45" s="76" t="s">
        <v>491</v>
      </c>
      <c r="F45" s="76"/>
      <c r="G45" s="76"/>
      <c r="H45" s="76" t="s">
        <v>410</v>
      </c>
      <c r="I45" s="76" t="s">
        <v>722</v>
      </c>
      <c r="J45" s="140" t="s">
        <v>1550</v>
      </c>
      <c r="K45" s="80" t="str">
        <f t="shared" si="2"/>
        <v>М14</v>
      </c>
      <c r="L45" s="72">
        <v>37</v>
      </c>
      <c r="M45" s="82"/>
      <c r="O45">
        <v>430</v>
      </c>
    </row>
    <row r="46" spans="1:15">
      <c r="A46" s="70">
        <v>45</v>
      </c>
      <c r="B46" s="77">
        <v>447</v>
      </c>
      <c r="C46" s="71" t="s">
        <v>709</v>
      </c>
      <c r="D46" s="75">
        <v>1998</v>
      </c>
      <c r="E46" s="76" t="s">
        <v>491</v>
      </c>
      <c r="F46" s="76" t="s">
        <v>665</v>
      </c>
      <c r="G46" s="76"/>
      <c r="H46" s="76" t="s">
        <v>410</v>
      </c>
      <c r="I46" s="76" t="s">
        <v>672</v>
      </c>
      <c r="J46" s="140" t="s">
        <v>1551</v>
      </c>
      <c r="K46" s="80" t="str">
        <f t="shared" si="2"/>
        <v>М14</v>
      </c>
      <c r="L46" s="72">
        <v>38</v>
      </c>
      <c r="M46" s="82"/>
      <c r="O46">
        <v>481</v>
      </c>
    </row>
    <row r="47" spans="1:15">
      <c r="A47" s="70">
        <v>46</v>
      </c>
      <c r="B47" s="77">
        <v>450</v>
      </c>
      <c r="C47" s="71" t="s">
        <v>712</v>
      </c>
      <c r="D47" s="75">
        <v>2000</v>
      </c>
      <c r="E47" s="76" t="s">
        <v>491</v>
      </c>
      <c r="F47" s="76"/>
      <c r="G47" s="76"/>
      <c r="H47" s="76" t="s">
        <v>410</v>
      </c>
      <c r="I47" s="76" t="s">
        <v>512</v>
      </c>
      <c r="J47" s="140" t="s">
        <v>1552</v>
      </c>
      <c r="K47" s="80" t="str">
        <f t="shared" si="2"/>
        <v>М14</v>
      </c>
      <c r="L47" s="72">
        <v>39</v>
      </c>
      <c r="M47" s="82"/>
      <c r="O47">
        <v>694</v>
      </c>
    </row>
    <row r="48" spans="1:15">
      <c r="A48" s="70">
        <v>47</v>
      </c>
      <c r="B48" s="77">
        <v>401</v>
      </c>
      <c r="C48" s="71" t="s">
        <v>661</v>
      </c>
      <c r="D48" s="75">
        <v>1924</v>
      </c>
      <c r="E48" s="76" t="s">
        <v>491</v>
      </c>
      <c r="F48" s="76" t="s">
        <v>460</v>
      </c>
      <c r="G48" s="76"/>
      <c r="H48" s="76" t="s">
        <v>410</v>
      </c>
      <c r="I48" s="76" t="s">
        <v>540</v>
      </c>
      <c r="J48" s="137" t="s">
        <v>1553</v>
      </c>
      <c r="K48" s="80" t="str">
        <f t="shared" si="2"/>
        <v>М85</v>
      </c>
      <c r="L48" s="141">
        <v>1</v>
      </c>
      <c r="M48" s="82"/>
      <c r="O48">
        <v>545</v>
      </c>
    </row>
    <row r="49" spans="1:15">
      <c r="A49" s="70">
        <v>48</v>
      </c>
      <c r="B49" s="77">
        <v>409</v>
      </c>
      <c r="C49" s="71" t="s">
        <v>670</v>
      </c>
      <c r="D49" s="75">
        <v>1930</v>
      </c>
      <c r="E49" s="76" t="s">
        <v>491</v>
      </c>
      <c r="F49" s="76"/>
      <c r="G49" s="76"/>
      <c r="H49" s="76" t="s">
        <v>410</v>
      </c>
      <c r="I49" s="76"/>
      <c r="J49" s="137" t="s">
        <v>1554</v>
      </c>
      <c r="K49" s="80" t="str">
        <f t="shared" si="2"/>
        <v>М80</v>
      </c>
      <c r="L49" s="141">
        <v>3</v>
      </c>
      <c r="M49" s="82"/>
      <c r="O49">
        <v>568</v>
      </c>
    </row>
    <row r="50" spans="1:15">
      <c r="A50" s="70">
        <v>49</v>
      </c>
      <c r="B50" s="77">
        <v>452</v>
      </c>
      <c r="C50" s="71" t="s">
        <v>715</v>
      </c>
      <c r="D50" s="75">
        <v>1998</v>
      </c>
      <c r="E50" s="76" t="s">
        <v>491</v>
      </c>
      <c r="F50" s="76"/>
      <c r="G50" s="76"/>
      <c r="H50" s="76" t="s">
        <v>410</v>
      </c>
      <c r="I50" s="76" t="s">
        <v>716</v>
      </c>
      <c r="J50" s="140" t="s">
        <v>1561</v>
      </c>
      <c r="K50" s="80" t="str">
        <f t="shared" si="2"/>
        <v>М14</v>
      </c>
      <c r="L50" s="72">
        <v>40</v>
      </c>
      <c r="M50" s="82"/>
      <c r="O50">
        <v>698</v>
      </c>
    </row>
    <row r="51" spans="1:15">
      <c r="A51" s="70">
        <v>50</v>
      </c>
      <c r="B51" s="77">
        <v>488</v>
      </c>
      <c r="C51" s="71" t="s">
        <v>657</v>
      </c>
      <c r="D51" s="75">
        <v>1922</v>
      </c>
      <c r="E51" s="76" t="s">
        <v>491</v>
      </c>
      <c r="F51" s="76"/>
      <c r="G51" s="76"/>
      <c r="H51" s="76" t="s">
        <v>658</v>
      </c>
      <c r="I51" s="76" t="s">
        <v>659</v>
      </c>
      <c r="J51" s="137" t="s">
        <v>1566</v>
      </c>
      <c r="K51" s="80" t="str">
        <f t="shared" si="2"/>
        <v>М85</v>
      </c>
      <c r="L51" s="141">
        <v>2</v>
      </c>
      <c r="M51" s="82" t="s">
        <v>660</v>
      </c>
      <c r="O51">
        <v>528</v>
      </c>
    </row>
    <row r="52" spans="1:15">
      <c r="A52" s="70">
        <v>51</v>
      </c>
      <c r="B52" s="77">
        <v>455</v>
      </c>
      <c r="C52" s="71" t="s">
        <v>719</v>
      </c>
      <c r="D52" s="75">
        <v>2007</v>
      </c>
      <c r="E52" s="76" t="s">
        <v>491</v>
      </c>
      <c r="F52" s="76"/>
      <c r="G52" s="76"/>
      <c r="H52" s="76" t="s">
        <v>410</v>
      </c>
      <c r="I52" s="76"/>
      <c r="J52" s="140" t="s">
        <v>1567</v>
      </c>
      <c r="K52" s="80" t="str">
        <f t="shared" si="2"/>
        <v>М14</v>
      </c>
      <c r="L52" s="72">
        <v>41</v>
      </c>
      <c r="M52" s="82"/>
    </row>
    <row r="53" spans="1:15">
      <c r="A53" s="70">
        <v>52</v>
      </c>
      <c r="B53" s="77">
        <v>438</v>
      </c>
      <c r="C53" s="71" t="s">
        <v>701</v>
      </c>
      <c r="D53" s="75">
        <v>1926</v>
      </c>
      <c r="E53" s="76" t="s">
        <v>491</v>
      </c>
      <c r="F53" s="76">
        <v>3</v>
      </c>
      <c r="G53" s="76"/>
      <c r="H53" s="76" t="s">
        <v>410</v>
      </c>
      <c r="I53" s="76"/>
      <c r="J53" s="140" t="s">
        <v>1713</v>
      </c>
      <c r="K53" s="80" t="str">
        <f t="shared" si="2"/>
        <v>М80</v>
      </c>
      <c r="L53" s="72">
        <v>4</v>
      </c>
      <c r="M53" s="82"/>
      <c r="O53">
        <v>3169</v>
      </c>
    </row>
    <row r="54" spans="1:15">
      <c r="A54" s="70"/>
      <c r="B54" s="77">
        <v>402</v>
      </c>
      <c r="C54" s="71" t="s">
        <v>662</v>
      </c>
      <c r="D54" s="75">
        <v>1996</v>
      </c>
      <c r="E54" s="76" t="s">
        <v>491</v>
      </c>
      <c r="F54" s="76">
        <v>3</v>
      </c>
      <c r="G54" s="76"/>
      <c r="H54" s="76" t="s">
        <v>410</v>
      </c>
      <c r="I54" s="76" t="s">
        <v>663</v>
      </c>
      <c r="J54" s="137" t="s">
        <v>1645</v>
      </c>
      <c r="K54" s="80" t="str">
        <f t="shared" si="2"/>
        <v>М14</v>
      </c>
      <c r="L54" s="141"/>
      <c r="M54" s="82"/>
      <c r="O54">
        <v>466</v>
      </c>
    </row>
    <row r="55" spans="1:15">
      <c r="A55" s="70"/>
      <c r="B55" s="77">
        <v>405</v>
      </c>
      <c r="C55" s="71" t="s">
        <v>667</v>
      </c>
      <c r="D55" s="75">
        <v>1996</v>
      </c>
      <c r="E55" s="76" t="s">
        <v>491</v>
      </c>
      <c r="F55" s="76">
        <v>3</v>
      </c>
      <c r="G55" s="76"/>
      <c r="H55" s="76" t="s">
        <v>410</v>
      </c>
      <c r="I55" s="76" t="s">
        <v>663</v>
      </c>
      <c r="J55" s="137" t="s">
        <v>1645</v>
      </c>
      <c r="K55" s="80" t="str">
        <f t="shared" si="2"/>
        <v>М14</v>
      </c>
      <c r="L55" s="141" t="s">
        <v>395</v>
      </c>
      <c r="M55" s="82"/>
      <c r="O55">
        <v>954</v>
      </c>
    </row>
    <row r="56" spans="1:15">
      <c r="A56" s="70"/>
      <c r="B56" s="77">
        <v>408</v>
      </c>
      <c r="C56" s="71" t="s">
        <v>668</v>
      </c>
      <c r="D56" s="75">
        <v>1928</v>
      </c>
      <c r="E56" s="76" t="s">
        <v>491</v>
      </c>
      <c r="F56" s="76"/>
      <c r="G56" s="76"/>
      <c r="H56" s="76" t="s">
        <v>410</v>
      </c>
      <c r="I56" s="76" t="s">
        <v>669</v>
      </c>
      <c r="J56" s="137" t="s">
        <v>1645</v>
      </c>
      <c r="K56" s="80" t="str">
        <f t="shared" si="2"/>
        <v>М80</v>
      </c>
      <c r="L56" s="141"/>
      <c r="M56" s="82" t="s">
        <v>509</v>
      </c>
      <c r="O56">
        <v>610</v>
      </c>
    </row>
    <row r="57" spans="1:15">
      <c r="A57" s="70"/>
      <c r="B57" s="77">
        <v>410</v>
      </c>
      <c r="C57" s="71" t="s">
        <v>1216</v>
      </c>
      <c r="D57" s="75">
        <v>1997</v>
      </c>
      <c r="E57" s="76" t="s">
        <v>491</v>
      </c>
      <c r="F57" s="76" t="s">
        <v>671</v>
      </c>
      <c r="G57" s="76"/>
      <c r="H57" s="76" t="s">
        <v>410</v>
      </c>
      <c r="I57" s="76" t="s">
        <v>672</v>
      </c>
      <c r="J57" s="137" t="s">
        <v>1645</v>
      </c>
      <c r="K57" s="80" t="str">
        <f t="shared" si="2"/>
        <v>М14</v>
      </c>
      <c r="L57" s="72"/>
      <c r="M57" s="82"/>
      <c r="O57">
        <v>851</v>
      </c>
    </row>
    <row r="58" spans="1:15">
      <c r="A58" s="70"/>
      <c r="B58" s="77">
        <v>432</v>
      </c>
      <c r="C58" s="71" t="s">
        <v>693</v>
      </c>
      <c r="D58" s="75">
        <v>1997</v>
      </c>
      <c r="E58" s="76" t="s">
        <v>491</v>
      </c>
      <c r="F58" s="76" t="s">
        <v>671</v>
      </c>
      <c r="G58" s="76"/>
      <c r="H58" s="76" t="s">
        <v>410</v>
      </c>
      <c r="I58" s="76" t="s">
        <v>688</v>
      </c>
      <c r="J58" s="137" t="s">
        <v>1645</v>
      </c>
      <c r="K58" s="80" t="str">
        <f t="shared" si="2"/>
        <v>М14</v>
      </c>
      <c r="L58" s="72"/>
      <c r="M58" s="82"/>
      <c r="O58">
        <v>900</v>
      </c>
    </row>
    <row r="59" spans="1:15">
      <c r="A59" s="70"/>
      <c r="B59" s="77">
        <v>439</v>
      </c>
      <c r="C59" s="71" t="s">
        <v>1219</v>
      </c>
      <c r="D59" s="75">
        <v>1996</v>
      </c>
      <c r="E59" s="76" t="s">
        <v>491</v>
      </c>
      <c r="F59" s="76">
        <v>3</v>
      </c>
      <c r="G59" s="76"/>
      <c r="H59" s="76" t="s">
        <v>410</v>
      </c>
      <c r="I59" s="76" t="s">
        <v>702</v>
      </c>
      <c r="J59" s="137" t="s">
        <v>1645</v>
      </c>
      <c r="K59" s="80" t="str">
        <f t="shared" si="2"/>
        <v>М14</v>
      </c>
      <c r="L59" s="72"/>
      <c r="M59" s="82"/>
      <c r="O59">
        <v>889</v>
      </c>
    </row>
  </sheetData>
  <sheetProtection password="CBBF" sheet="1" objects="1"/>
  <autoFilter ref="A1:M59"/>
  <phoneticPr fontId="10" type="noConversion"/>
  <printOptions horizontalCentered="1"/>
  <pageMargins left="0.11811023622047245" right="0.11811023622047245" top="1.74" bottom="1.1100000000000001" header="0.19685039370078741" footer="0.19685039370078741"/>
  <pageSetup paperSize="9" orientation="portrait" r:id="rId1"/>
  <headerFooter alignWithMargins="0">
    <oddHeader>&amp;L&amp;8
&amp;10
&amp;G&amp;C&amp;"Arial Cyr,полужирный"&amp;14  84-й Международный пробег ПУШКИН - САНКТ-ПЕТЕРБУРГ
&amp;10на призы газеты &amp;G
памяти В.И. Семенова
ИТОГОВЫЙ ПРОТОКОЛ
Дистанция 2 км Мужчины&amp;R
&amp;G</oddHeader>
    <oddFooter>&amp;C&amp;G&amp;R&amp;P из &amp;N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>
  <sheetPr codeName="Лист10"/>
  <dimension ref="A2:O53"/>
  <sheetViews>
    <sheetView topLeftCell="A28" workbookViewId="0">
      <selection activeCell="A49" sqref="A49"/>
    </sheetView>
  </sheetViews>
  <sheetFormatPr defaultRowHeight="12.45"/>
  <cols>
    <col min="1" max="1" width="4" style="48" bestFit="1" customWidth="1"/>
    <col min="2" max="2" width="3.53515625" style="47" bestFit="1" customWidth="1"/>
    <col min="3" max="3" width="23.84375" style="58" bestFit="1" customWidth="1"/>
    <col min="4" max="4" width="4.3828125" style="48" bestFit="1" customWidth="1"/>
    <col min="5" max="5" width="4" style="50" bestFit="1" customWidth="1"/>
    <col min="6" max="7" width="4.53515625" style="50" hidden="1" customWidth="1"/>
    <col min="8" max="8" width="12.84375" style="51" bestFit="1" customWidth="1"/>
    <col min="9" max="9" width="17.84375" style="51" bestFit="1" customWidth="1"/>
    <col min="10" max="10" width="10.3828125" bestFit="1" customWidth="1"/>
    <col min="11" max="11" width="4" style="53" bestFit="1" customWidth="1"/>
    <col min="12" max="12" width="3.69140625" style="49" customWidth="1"/>
    <col min="13" max="13" width="4.3046875" style="50" bestFit="1" customWidth="1"/>
    <col min="15" max="15" width="0" hidden="1" customWidth="1"/>
  </cols>
  <sheetData>
    <row r="2" spans="1:15" s="57" customFormat="1" ht="10.3">
      <c r="A2" s="54" t="s">
        <v>1494</v>
      </c>
      <c r="B2" s="54" t="s">
        <v>396</v>
      </c>
      <c r="C2" s="46" t="s">
        <v>397</v>
      </c>
      <c r="D2" s="55" t="s">
        <v>398</v>
      </c>
      <c r="E2" s="55" t="s">
        <v>399</v>
      </c>
      <c r="F2" s="55" t="s">
        <v>400</v>
      </c>
      <c r="G2" s="55"/>
      <c r="H2" s="55" t="s">
        <v>402</v>
      </c>
      <c r="I2" s="55" t="s">
        <v>403</v>
      </c>
      <c r="J2" s="45" t="s">
        <v>404</v>
      </c>
      <c r="K2" s="45" t="s">
        <v>405</v>
      </c>
      <c r="L2" s="45" t="s">
        <v>406</v>
      </c>
      <c r="M2" s="45" t="s">
        <v>614</v>
      </c>
    </row>
    <row r="3" spans="1:15">
      <c r="A3" s="70">
        <v>1</v>
      </c>
      <c r="B3" s="77">
        <v>599</v>
      </c>
      <c r="C3" s="71" t="s">
        <v>742</v>
      </c>
      <c r="D3" s="75">
        <v>1996</v>
      </c>
      <c r="E3" s="76" t="s">
        <v>491</v>
      </c>
      <c r="F3" s="76">
        <v>2</v>
      </c>
      <c r="G3" s="76"/>
      <c r="H3" s="76" t="s">
        <v>410</v>
      </c>
      <c r="I3" s="76" t="s">
        <v>663</v>
      </c>
      <c r="J3" s="140" t="s">
        <v>2043</v>
      </c>
      <c r="K3" s="80" t="str">
        <f t="shared" ref="K3:K49" si="0">IF(AND(D3&lt;=1930),"Ж80",IF(AND(D3&gt;=1931,D3&lt;=1935),"Ж75",IF(D3&gt;=1996,"Ж14","")))</f>
        <v>Ж14</v>
      </c>
      <c r="L3" s="140" t="s">
        <v>1569</v>
      </c>
      <c r="M3" s="82"/>
      <c r="O3">
        <v>613</v>
      </c>
    </row>
    <row r="4" spans="1:15">
      <c r="A4" s="70">
        <v>2</v>
      </c>
      <c r="B4" s="77">
        <v>576</v>
      </c>
      <c r="C4" s="71" t="s">
        <v>766</v>
      </c>
      <c r="D4" s="75">
        <v>1997</v>
      </c>
      <c r="E4" s="76" t="s">
        <v>491</v>
      </c>
      <c r="F4" s="76">
        <v>1</v>
      </c>
      <c r="G4" s="76"/>
      <c r="H4" s="76" t="s">
        <v>410</v>
      </c>
      <c r="I4" s="76" t="s">
        <v>672</v>
      </c>
      <c r="J4" s="140" t="s">
        <v>2044</v>
      </c>
      <c r="K4" s="80" t="str">
        <f t="shared" si="0"/>
        <v>Ж14</v>
      </c>
      <c r="L4" s="140" t="s">
        <v>1570</v>
      </c>
      <c r="M4" s="82"/>
    </row>
    <row r="5" spans="1:15">
      <c r="A5" s="70">
        <v>3</v>
      </c>
      <c r="B5" s="77">
        <v>588</v>
      </c>
      <c r="C5" s="71" t="s">
        <v>733</v>
      </c>
      <c r="D5" s="75">
        <v>1996</v>
      </c>
      <c r="E5" s="76" t="s">
        <v>491</v>
      </c>
      <c r="F5" s="76">
        <v>1</v>
      </c>
      <c r="G5" s="76"/>
      <c r="H5" s="76" t="s">
        <v>410</v>
      </c>
      <c r="I5" s="76" t="s">
        <v>672</v>
      </c>
      <c r="J5" s="140" t="s">
        <v>2045</v>
      </c>
      <c r="K5" s="80" t="str">
        <f t="shared" si="0"/>
        <v>Ж14</v>
      </c>
      <c r="L5" s="140" t="s">
        <v>1571</v>
      </c>
      <c r="M5" s="82"/>
    </row>
    <row r="6" spans="1:15">
      <c r="A6" s="70">
        <v>4</v>
      </c>
      <c r="B6" s="77">
        <v>569</v>
      </c>
      <c r="C6" s="71" t="s">
        <v>744</v>
      </c>
      <c r="D6" s="75">
        <v>1996</v>
      </c>
      <c r="E6" s="76" t="s">
        <v>491</v>
      </c>
      <c r="F6" s="76">
        <v>3</v>
      </c>
      <c r="G6" s="76"/>
      <c r="H6" s="76" t="s">
        <v>410</v>
      </c>
      <c r="I6" s="76" t="s">
        <v>702</v>
      </c>
      <c r="J6" s="140" t="s">
        <v>2046</v>
      </c>
      <c r="K6" s="80" t="str">
        <f t="shared" si="0"/>
        <v>Ж14</v>
      </c>
      <c r="L6" s="140" t="s">
        <v>1572</v>
      </c>
      <c r="M6" s="82"/>
      <c r="O6">
        <v>760</v>
      </c>
    </row>
    <row r="7" spans="1:15">
      <c r="A7" s="70">
        <v>5</v>
      </c>
      <c r="B7" s="77">
        <v>596</v>
      </c>
      <c r="C7" s="71" t="s">
        <v>1212</v>
      </c>
      <c r="D7" s="75">
        <v>1997</v>
      </c>
      <c r="E7" s="76" t="s">
        <v>491</v>
      </c>
      <c r="F7" s="76">
        <v>3</v>
      </c>
      <c r="G7" s="76"/>
      <c r="H7" s="76" t="s">
        <v>410</v>
      </c>
      <c r="I7" s="76" t="s">
        <v>647</v>
      </c>
      <c r="J7" s="140" t="s">
        <v>2047</v>
      </c>
      <c r="K7" s="80" t="str">
        <f t="shared" si="0"/>
        <v>Ж14</v>
      </c>
      <c r="L7" s="140" t="s">
        <v>1573</v>
      </c>
      <c r="M7" s="82"/>
    </row>
    <row r="8" spans="1:15">
      <c r="A8" s="70">
        <v>6</v>
      </c>
      <c r="B8" s="77">
        <v>589</v>
      </c>
      <c r="C8" s="71" t="s">
        <v>734</v>
      </c>
      <c r="D8" s="75">
        <v>1999</v>
      </c>
      <c r="E8" s="76" t="s">
        <v>491</v>
      </c>
      <c r="F8" s="76">
        <v>2</v>
      </c>
      <c r="G8" s="76"/>
      <c r="H8" s="76" t="s">
        <v>410</v>
      </c>
      <c r="I8" s="76" t="s">
        <v>672</v>
      </c>
      <c r="J8" s="140" t="s">
        <v>1525</v>
      </c>
      <c r="K8" s="80" t="str">
        <f t="shared" si="0"/>
        <v>Ж14</v>
      </c>
      <c r="L8" s="137" t="s">
        <v>1574</v>
      </c>
      <c r="M8" s="82"/>
    </row>
    <row r="9" spans="1:15">
      <c r="A9" s="70">
        <v>7</v>
      </c>
      <c r="B9" s="77">
        <v>598</v>
      </c>
      <c r="C9" s="71" t="s">
        <v>741</v>
      </c>
      <c r="D9" s="75">
        <v>1997</v>
      </c>
      <c r="E9" s="76" t="s">
        <v>491</v>
      </c>
      <c r="F9" s="76">
        <v>3</v>
      </c>
      <c r="G9" s="76"/>
      <c r="H9" s="76" t="s">
        <v>410</v>
      </c>
      <c r="I9" s="76" t="s">
        <v>647</v>
      </c>
      <c r="J9" s="140" t="s">
        <v>2048</v>
      </c>
      <c r="K9" s="80" t="str">
        <f t="shared" si="0"/>
        <v>Ж14</v>
      </c>
      <c r="L9" s="140" t="s">
        <v>1575</v>
      </c>
      <c r="M9" s="82"/>
    </row>
    <row r="10" spans="1:15">
      <c r="A10" s="70">
        <v>8</v>
      </c>
      <c r="B10" s="77">
        <v>595</v>
      </c>
      <c r="C10" s="71" t="s">
        <v>739</v>
      </c>
      <c r="D10" s="75">
        <v>1997</v>
      </c>
      <c r="E10" s="76" t="s">
        <v>491</v>
      </c>
      <c r="F10" s="76">
        <v>3</v>
      </c>
      <c r="G10" s="76"/>
      <c r="H10" s="76" t="s">
        <v>410</v>
      </c>
      <c r="I10" s="76" t="s">
        <v>647</v>
      </c>
      <c r="J10" s="140" t="s">
        <v>2049</v>
      </c>
      <c r="K10" s="80" t="str">
        <f t="shared" si="0"/>
        <v>Ж14</v>
      </c>
      <c r="L10" s="140" t="s">
        <v>1576</v>
      </c>
      <c r="M10" s="82"/>
    </row>
    <row r="11" spans="1:15">
      <c r="A11" s="70">
        <v>9</v>
      </c>
      <c r="B11" s="77">
        <v>586</v>
      </c>
      <c r="C11" s="71" t="s">
        <v>1213</v>
      </c>
      <c r="D11" s="75">
        <v>1996</v>
      </c>
      <c r="E11" s="76" t="s">
        <v>491</v>
      </c>
      <c r="F11" s="76">
        <v>1</v>
      </c>
      <c r="G11" s="76"/>
      <c r="H11" s="76" t="s">
        <v>410</v>
      </c>
      <c r="I11" s="76" t="s">
        <v>672</v>
      </c>
      <c r="J11" s="137" t="s">
        <v>2050</v>
      </c>
      <c r="K11" s="80" t="str">
        <f t="shared" si="0"/>
        <v>Ж14</v>
      </c>
      <c r="L11" s="140" t="s">
        <v>1577</v>
      </c>
      <c r="M11" s="82"/>
      <c r="O11">
        <v>575</v>
      </c>
    </row>
    <row r="12" spans="1:15">
      <c r="A12" s="70">
        <v>10</v>
      </c>
      <c r="B12" s="77">
        <v>580</v>
      </c>
      <c r="C12" s="71" t="s">
        <v>727</v>
      </c>
      <c r="D12" s="75">
        <v>1996</v>
      </c>
      <c r="E12" s="76" t="s">
        <v>491</v>
      </c>
      <c r="F12" s="76">
        <v>2</v>
      </c>
      <c r="G12" s="76"/>
      <c r="H12" s="76" t="s">
        <v>410</v>
      </c>
      <c r="I12" s="76" t="s">
        <v>688</v>
      </c>
      <c r="J12" s="137" t="s">
        <v>1533</v>
      </c>
      <c r="K12" s="80" t="str">
        <f t="shared" si="0"/>
        <v>Ж14</v>
      </c>
      <c r="L12" s="140" t="s">
        <v>1578</v>
      </c>
      <c r="M12" s="82"/>
    </row>
    <row r="13" spans="1:15">
      <c r="A13" s="70">
        <v>11</v>
      </c>
      <c r="B13" s="77">
        <v>587</v>
      </c>
      <c r="C13" s="71" t="s">
        <v>732</v>
      </c>
      <c r="D13" s="75">
        <v>1996</v>
      </c>
      <c r="E13" s="76" t="s">
        <v>491</v>
      </c>
      <c r="F13" s="76">
        <v>2</v>
      </c>
      <c r="G13" s="76"/>
      <c r="H13" s="76" t="s">
        <v>410</v>
      </c>
      <c r="I13" s="76" t="s">
        <v>672</v>
      </c>
      <c r="J13" s="140" t="s">
        <v>2051</v>
      </c>
      <c r="K13" s="80" t="str">
        <f t="shared" si="0"/>
        <v>Ж14</v>
      </c>
      <c r="L13" s="137" t="s">
        <v>1579</v>
      </c>
      <c r="M13" s="82"/>
    </row>
    <row r="14" spans="1:15">
      <c r="A14" s="70">
        <v>12</v>
      </c>
      <c r="B14" s="77">
        <v>567</v>
      </c>
      <c r="C14" s="71" t="s">
        <v>726</v>
      </c>
      <c r="D14" s="75">
        <v>1996</v>
      </c>
      <c r="E14" s="76" t="s">
        <v>491</v>
      </c>
      <c r="F14" s="76">
        <v>3</v>
      </c>
      <c r="G14" s="76"/>
      <c r="H14" s="76" t="s">
        <v>410</v>
      </c>
      <c r="I14" s="76" t="s">
        <v>698</v>
      </c>
      <c r="J14" s="137" t="s">
        <v>2052</v>
      </c>
      <c r="K14" s="80" t="str">
        <f t="shared" si="0"/>
        <v>Ж14</v>
      </c>
      <c r="L14" s="137" t="s">
        <v>1580</v>
      </c>
      <c r="M14" s="82"/>
    </row>
    <row r="15" spans="1:15">
      <c r="A15" s="70">
        <v>13</v>
      </c>
      <c r="B15" s="77">
        <v>600</v>
      </c>
      <c r="C15" s="71" t="s">
        <v>724</v>
      </c>
      <c r="D15" s="75">
        <v>1996</v>
      </c>
      <c r="E15" s="76" t="s">
        <v>491</v>
      </c>
      <c r="F15" s="76">
        <v>2</v>
      </c>
      <c r="G15" s="76"/>
      <c r="H15" s="76" t="s">
        <v>410</v>
      </c>
      <c r="I15" s="76" t="s">
        <v>593</v>
      </c>
      <c r="J15" s="137" t="s">
        <v>2053</v>
      </c>
      <c r="K15" s="80" t="str">
        <f t="shared" si="0"/>
        <v>Ж14</v>
      </c>
      <c r="L15" s="140" t="s">
        <v>1581</v>
      </c>
      <c r="M15" s="82"/>
    </row>
    <row r="16" spans="1:15">
      <c r="A16" s="70">
        <v>14</v>
      </c>
      <c r="B16" s="77">
        <v>585</v>
      </c>
      <c r="C16" s="71" t="s">
        <v>1210</v>
      </c>
      <c r="D16" s="75">
        <v>1999</v>
      </c>
      <c r="E16" s="76" t="s">
        <v>491</v>
      </c>
      <c r="F16" s="76">
        <v>3</v>
      </c>
      <c r="G16" s="76"/>
      <c r="H16" s="76" t="s">
        <v>410</v>
      </c>
      <c r="I16" s="76" t="s">
        <v>672</v>
      </c>
      <c r="J16" s="137" t="s">
        <v>2054</v>
      </c>
      <c r="K16" s="80" t="str">
        <f t="shared" si="0"/>
        <v>Ж14</v>
      </c>
      <c r="L16" s="140" t="s">
        <v>1582</v>
      </c>
      <c r="M16" s="82"/>
    </row>
    <row r="17" spans="1:15">
      <c r="A17" s="70">
        <v>15</v>
      </c>
      <c r="B17" s="77">
        <v>566</v>
      </c>
      <c r="C17" s="71" t="s">
        <v>725</v>
      </c>
      <c r="D17" s="75">
        <v>1998</v>
      </c>
      <c r="E17" s="76" t="s">
        <v>491</v>
      </c>
      <c r="F17" s="76"/>
      <c r="G17" s="76"/>
      <c r="H17" s="76" t="s">
        <v>410</v>
      </c>
      <c r="I17" s="76" t="s">
        <v>512</v>
      </c>
      <c r="J17" s="137" t="s">
        <v>2055</v>
      </c>
      <c r="K17" s="80" t="str">
        <f t="shared" si="0"/>
        <v>Ж14</v>
      </c>
      <c r="L17" s="140" t="s">
        <v>1583</v>
      </c>
      <c r="M17" s="82"/>
    </row>
    <row r="18" spans="1:15">
      <c r="A18" s="70">
        <v>16</v>
      </c>
      <c r="B18" s="77">
        <v>593</v>
      </c>
      <c r="C18" s="71" t="s">
        <v>1211</v>
      </c>
      <c r="D18" s="75">
        <v>1996</v>
      </c>
      <c r="E18" s="76" t="s">
        <v>491</v>
      </c>
      <c r="F18" s="76">
        <v>3</v>
      </c>
      <c r="G18" s="76"/>
      <c r="H18" s="76" t="s">
        <v>410</v>
      </c>
      <c r="I18" s="76" t="s">
        <v>647</v>
      </c>
      <c r="J18" s="140" t="s">
        <v>2056</v>
      </c>
      <c r="K18" s="80" t="str">
        <f t="shared" si="0"/>
        <v>Ж14</v>
      </c>
      <c r="L18" s="137" t="s">
        <v>1584</v>
      </c>
      <c r="M18" s="82"/>
      <c r="O18">
        <v>760</v>
      </c>
    </row>
    <row r="19" spans="1:15">
      <c r="A19" s="70">
        <v>17</v>
      </c>
      <c r="B19" s="77">
        <v>594</v>
      </c>
      <c r="C19" s="71" t="s">
        <v>738</v>
      </c>
      <c r="D19" s="75">
        <v>1998</v>
      </c>
      <c r="E19" s="76" t="s">
        <v>491</v>
      </c>
      <c r="F19" s="76">
        <v>3</v>
      </c>
      <c r="G19" s="76"/>
      <c r="H19" s="76" t="s">
        <v>410</v>
      </c>
      <c r="I19" s="76" t="s">
        <v>647</v>
      </c>
      <c r="J19" s="140" t="s">
        <v>2057</v>
      </c>
      <c r="K19" s="80" t="str">
        <f t="shared" si="0"/>
        <v>Ж14</v>
      </c>
      <c r="L19" s="137" t="s">
        <v>1585</v>
      </c>
      <c r="M19" s="82"/>
    </row>
    <row r="20" spans="1:15">
      <c r="A20" s="70">
        <v>18</v>
      </c>
      <c r="B20" s="77">
        <v>597</v>
      </c>
      <c r="C20" s="71" t="s">
        <v>740</v>
      </c>
      <c r="D20" s="75">
        <v>1998</v>
      </c>
      <c r="E20" s="76" t="s">
        <v>491</v>
      </c>
      <c r="F20" s="76">
        <v>3</v>
      </c>
      <c r="G20" s="76"/>
      <c r="H20" s="76" t="s">
        <v>410</v>
      </c>
      <c r="I20" s="76" t="s">
        <v>647</v>
      </c>
      <c r="J20" s="140" t="s">
        <v>2058</v>
      </c>
      <c r="K20" s="80" t="str">
        <f t="shared" si="0"/>
        <v>Ж14</v>
      </c>
      <c r="L20" s="140" t="s">
        <v>1586</v>
      </c>
      <c r="M20" s="82"/>
      <c r="O20">
        <v>520</v>
      </c>
    </row>
    <row r="21" spans="1:15">
      <c r="A21" s="70">
        <v>19</v>
      </c>
      <c r="B21" s="77">
        <v>591</v>
      </c>
      <c r="C21" s="71" t="s">
        <v>736</v>
      </c>
      <c r="D21" s="75">
        <v>2000</v>
      </c>
      <c r="E21" s="76" t="s">
        <v>491</v>
      </c>
      <c r="F21" s="76">
        <v>3</v>
      </c>
      <c r="G21" s="76"/>
      <c r="H21" s="76" t="s">
        <v>410</v>
      </c>
      <c r="I21" s="76" t="s">
        <v>643</v>
      </c>
      <c r="J21" s="140" t="s">
        <v>2059</v>
      </c>
      <c r="K21" s="80" t="str">
        <f t="shared" si="0"/>
        <v>Ж14</v>
      </c>
      <c r="L21" s="140" t="s">
        <v>1587</v>
      </c>
      <c r="M21" s="82"/>
      <c r="O21">
        <v>505</v>
      </c>
    </row>
    <row r="22" spans="1:15">
      <c r="A22" s="70">
        <v>20</v>
      </c>
      <c r="B22" s="77">
        <v>590</v>
      </c>
      <c r="C22" s="71" t="s">
        <v>735</v>
      </c>
      <c r="D22" s="75">
        <v>1999</v>
      </c>
      <c r="E22" s="76" t="s">
        <v>491</v>
      </c>
      <c r="F22" s="76">
        <v>3</v>
      </c>
      <c r="G22" s="76"/>
      <c r="H22" s="76" t="s">
        <v>410</v>
      </c>
      <c r="I22" s="76" t="s">
        <v>643</v>
      </c>
      <c r="J22" s="140" t="s">
        <v>2060</v>
      </c>
      <c r="K22" s="80" t="str">
        <f t="shared" si="0"/>
        <v>Ж14</v>
      </c>
      <c r="L22" s="140" t="s">
        <v>1588</v>
      </c>
      <c r="M22" s="82"/>
    </row>
    <row r="23" spans="1:15">
      <c r="A23" s="70">
        <v>21</v>
      </c>
      <c r="B23" s="77">
        <v>572</v>
      </c>
      <c r="C23" s="71" t="s">
        <v>747</v>
      </c>
      <c r="D23" s="75">
        <v>1997</v>
      </c>
      <c r="E23" s="76" t="s">
        <v>491</v>
      </c>
      <c r="F23" s="76" t="s">
        <v>671</v>
      </c>
      <c r="G23" s="76"/>
      <c r="H23" s="76" t="s">
        <v>410</v>
      </c>
      <c r="I23" s="76" t="s">
        <v>702</v>
      </c>
      <c r="J23" s="140" t="s">
        <v>2061</v>
      </c>
      <c r="K23" s="80" t="str">
        <f t="shared" si="0"/>
        <v>Ж14</v>
      </c>
      <c r="L23" s="140" t="s">
        <v>1589</v>
      </c>
      <c r="M23" s="82"/>
      <c r="O23">
        <v>470</v>
      </c>
    </row>
    <row r="24" spans="1:15">
      <c r="A24" s="70">
        <v>22</v>
      </c>
      <c r="B24" s="77">
        <v>557</v>
      </c>
      <c r="C24" s="71" t="s">
        <v>757</v>
      </c>
      <c r="D24" s="75">
        <v>1986</v>
      </c>
      <c r="E24" s="76" t="s">
        <v>491</v>
      </c>
      <c r="F24" s="76" t="s">
        <v>410</v>
      </c>
      <c r="G24" s="76" t="s">
        <v>716</v>
      </c>
      <c r="H24" s="76" t="s">
        <v>410</v>
      </c>
      <c r="I24" s="104" t="s">
        <v>716</v>
      </c>
      <c r="J24" s="140" t="s">
        <v>1702</v>
      </c>
      <c r="K24" s="80"/>
      <c r="L24" s="140"/>
      <c r="M24" s="82"/>
    </row>
    <row r="25" spans="1:15">
      <c r="A25" s="70">
        <v>23</v>
      </c>
      <c r="B25" s="77">
        <v>570</v>
      </c>
      <c r="C25" s="71" t="s">
        <v>745</v>
      </c>
      <c r="D25" s="75">
        <v>1999</v>
      </c>
      <c r="E25" s="76" t="s">
        <v>491</v>
      </c>
      <c r="F25" s="76" t="s">
        <v>714</v>
      </c>
      <c r="G25" s="76"/>
      <c r="H25" s="76" t="s">
        <v>410</v>
      </c>
      <c r="I25" s="76" t="s">
        <v>702</v>
      </c>
      <c r="J25" s="140" t="s">
        <v>2062</v>
      </c>
      <c r="K25" s="80" t="str">
        <f t="shared" si="0"/>
        <v>Ж14</v>
      </c>
      <c r="L25" s="140" t="s">
        <v>1590</v>
      </c>
      <c r="M25" s="82"/>
    </row>
    <row r="26" spans="1:15">
      <c r="A26" s="70">
        <v>24</v>
      </c>
      <c r="B26" s="77">
        <v>583</v>
      </c>
      <c r="C26" s="71" t="s">
        <v>730</v>
      </c>
      <c r="D26" s="75">
        <v>1996</v>
      </c>
      <c r="E26" s="76" t="s">
        <v>491</v>
      </c>
      <c r="F26" s="76" t="s">
        <v>671</v>
      </c>
      <c r="G26" s="76"/>
      <c r="H26" s="76" t="s">
        <v>410</v>
      </c>
      <c r="I26" s="76" t="s">
        <v>672</v>
      </c>
      <c r="J26" s="137" t="s">
        <v>2063</v>
      </c>
      <c r="K26" s="80" t="str">
        <f>IF(AND(D26&lt;=1930),"Ж80",IF(AND(D26&gt;=1931,D26&lt;=1935),"Ж75",IF(D26&gt;=1996,"Ж14","")))</f>
        <v>Ж14</v>
      </c>
      <c r="L26" s="140" t="s">
        <v>1591</v>
      </c>
      <c r="M26" s="82"/>
    </row>
    <row r="27" spans="1:15">
      <c r="A27" s="70">
        <v>25</v>
      </c>
      <c r="B27" s="77">
        <v>551</v>
      </c>
      <c r="C27" s="71" t="s">
        <v>769</v>
      </c>
      <c r="D27" s="75">
        <v>1999</v>
      </c>
      <c r="E27" s="76" t="s">
        <v>491</v>
      </c>
      <c r="F27" s="76"/>
      <c r="G27" s="76"/>
      <c r="H27" s="76" t="s">
        <v>410</v>
      </c>
      <c r="I27" s="76" t="s">
        <v>1495</v>
      </c>
      <c r="J27" s="140" t="s">
        <v>2064</v>
      </c>
      <c r="K27" s="80" t="str">
        <f t="shared" si="0"/>
        <v>Ж14</v>
      </c>
      <c r="L27" s="140" t="s">
        <v>1592</v>
      </c>
      <c r="M27" s="82"/>
      <c r="O27">
        <v>723</v>
      </c>
    </row>
    <row r="28" spans="1:15">
      <c r="A28" s="70">
        <v>26</v>
      </c>
      <c r="B28" s="77">
        <v>584</v>
      </c>
      <c r="C28" s="71" t="s">
        <v>731</v>
      </c>
      <c r="D28" s="75">
        <v>1999</v>
      </c>
      <c r="E28" s="76" t="s">
        <v>491</v>
      </c>
      <c r="F28" s="76" t="s">
        <v>671</v>
      </c>
      <c r="G28" s="76"/>
      <c r="H28" s="76" t="s">
        <v>410</v>
      </c>
      <c r="I28" s="76" t="s">
        <v>672</v>
      </c>
      <c r="J28" s="137" t="s">
        <v>2065</v>
      </c>
      <c r="K28" s="80" t="str">
        <f t="shared" si="0"/>
        <v>Ж14</v>
      </c>
      <c r="L28" s="137" t="s">
        <v>1593</v>
      </c>
      <c r="M28" s="82"/>
      <c r="O28">
        <v>457</v>
      </c>
    </row>
    <row r="29" spans="1:15">
      <c r="A29" s="70">
        <v>27</v>
      </c>
      <c r="B29" s="77">
        <v>573</v>
      </c>
      <c r="C29" s="71" t="s">
        <v>748</v>
      </c>
      <c r="D29" s="75">
        <v>1996</v>
      </c>
      <c r="E29" s="76" t="s">
        <v>491</v>
      </c>
      <c r="F29" s="76" t="s">
        <v>671</v>
      </c>
      <c r="G29" s="76"/>
      <c r="H29" s="76" t="s">
        <v>410</v>
      </c>
      <c r="I29" s="76" t="s">
        <v>702</v>
      </c>
      <c r="J29" s="140" t="s">
        <v>2066</v>
      </c>
      <c r="K29" s="80" t="str">
        <f t="shared" si="0"/>
        <v>Ж14</v>
      </c>
      <c r="L29" s="140" t="s">
        <v>1594</v>
      </c>
      <c r="M29" s="82"/>
      <c r="O29">
        <v>662</v>
      </c>
    </row>
    <row r="30" spans="1:15">
      <c r="A30" s="70">
        <v>28</v>
      </c>
      <c r="B30" s="77">
        <v>541</v>
      </c>
      <c r="C30" s="71" t="s">
        <v>1509</v>
      </c>
      <c r="D30" s="75">
        <v>1999</v>
      </c>
      <c r="E30" s="76" t="s">
        <v>491</v>
      </c>
      <c r="F30" s="76">
        <v>2</v>
      </c>
      <c r="G30" s="76"/>
      <c r="H30" s="76" t="s">
        <v>410</v>
      </c>
      <c r="I30" s="76" t="s">
        <v>672</v>
      </c>
      <c r="J30" s="137" t="s">
        <v>1555</v>
      </c>
      <c r="K30" s="80" t="str">
        <f t="shared" si="0"/>
        <v>Ж14</v>
      </c>
      <c r="L30" s="137" t="s">
        <v>1595</v>
      </c>
      <c r="M30" s="82"/>
    </row>
    <row r="31" spans="1:15">
      <c r="A31" s="70">
        <v>29</v>
      </c>
      <c r="B31" s="77">
        <v>565</v>
      </c>
      <c r="C31" s="71" t="s">
        <v>765</v>
      </c>
      <c r="D31" s="75">
        <v>1998</v>
      </c>
      <c r="E31" s="76" t="s">
        <v>491</v>
      </c>
      <c r="F31" s="76" t="s">
        <v>714</v>
      </c>
      <c r="G31" s="76"/>
      <c r="H31" s="76" t="s">
        <v>410</v>
      </c>
      <c r="I31" s="76" t="s">
        <v>512</v>
      </c>
      <c r="J31" s="140" t="s">
        <v>2067</v>
      </c>
      <c r="K31" s="80" t="str">
        <f t="shared" si="0"/>
        <v>Ж14</v>
      </c>
      <c r="L31" s="140" t="s">
        <v>1596</v>
      </c>
      <c r="M31" s="82"/>
      <c r="O31">
        <v>651</v>
      </c>
    </row>
    <row r="32" spans="1:15">
      <c r="A32" s="70">
        <v>30</v>
      </c>
      <c r="B32" s="77">
        <v>578</v>
      </c>
      <c r="C32" s="71" t="s">
        <v>1209</v>
      </c>
      <c r="D32" s="75">
        <v>1998</v>
      </c>
      <c r="E32" s="76" t="s">
        <v>491</v>
      </c>
      <c r="F32" s="76" t="s">
        <v>714</v>
      </c>
      <c r="G32" s="76"/>
      <c r="H32" s="76" t="s">
        <v>410</v>
      </c>
      <c r="I32" s="76" t="s">
        <v>512</v>
      </c>
      <c r="J32" s="140" t="s">
        <v>2067</v>
      </c>
      <c r="K32" s="80" t="str">
        <f t="shared" si="0"/>
        <v>Ж14</v>
      </c>
      <c r="L32" s="140" t="s">
        <v>1597</v>
      </c>
      <c r="M32" s="82"/>
    </row>
    <row r="33" spans="1:15">
      <c r="A33" s="70">
        <v>31</v>
      </c>
      <c r="B33" s="77">
        <v>577</v>
      </c>
      <c r="C33" s="71" t="s">
        <v>767</v>
      </c>
      <c r="D33" s="75">
        <v>1998</v>
      </c>
      <c r="E33" s="76" t="s">
        <v>491</v>
      </c>
      <c r="F33" s="76">
        <v>3</v>
      </c>
      <c r="G33" s="76"/>
      <c r="H33" s="76" t="s">
        <v>410</v>
      </c>
      <c r="I33" s="76" t="s">
        <v>512</v>
      </c>
      <c r="J33" s="140" t="s">
        <v>2068</v>
      </c>
      <c r="K33" s="80" t="str">
        <f t="shared" si="0"/>
        <v>Ж14</v>
      </c>
      <c r="L33" s="140" t="s">
        <v>1598</v>
      </c>
      <c r="M33" s="82"/>
      <c r="O33">
        <v>503</v>
      </c>
    </row>
    <row r="34" spans="1:15">
      <c r="A34" s="70">
        <v>32</v>
      </c>
      <c r="B34" s="77">
        <v>582</v>
      </c>
      <c r="C34" s="71" t="s">
        <v>729</v>
      </c>
      <c r="D34" s="75">
        <v>1997</v>
      </c>
      <c r="E34" s="76" t="s">
        <v>491</v>
      </c>
      <c r="F34" s="76">
        <v>3</v>
      </c>
      <c r="G34" s="76"/>
      <c r="H34" s="76" t="s">
        <v>410</v>
      </c>
      <c r="I34" s="76" t="s">
        <v>672</v>
      </c>
      <c r="J34" s="137" t="s">
        <v>2069</v>
      </c>
      <c r="K34" s="80" t="str">
        <f t="shared" si="0"/>
        <v>Ж14</v>
      </c>
      <c r="L34" s="137" t="s">
        <v>1599</v>
      </c>
      <c r="M34" s="82"/>
    </row>
    <row r="35" spans="1:15">
      <c r="A35" s="70">
        <v>33</v>
      </c>
      <c r="B35" s="77">
        <v>574</v>
      </c>
      <c r="C35" s="71" t="s">
        <v>749</v>
      </c>
      <c r="D35" s="75">
        <v>1998</v>
      </c>
      <c r="E35" s="76" t="s">
        <v>491</v>
      </c>
      <c r="F35" s="76" t="s">
        <v>714</v>
      </c>
      <c r="G35" s="76"/>
      <c r="H35" s="76" t="s">
        <v>410</v>
      </c>
      <c r="I35" s="76" t="s">
        <v>702</v>
      </c>
      <c r="J35" s="140" t="s">
        <v>2042</v>
      </c>
      <c r="K35" s="80" t="str">
        <f t="shared" si="0"/>
        <v>Ж14</v>
      </c>
      <c r="L35" s="140" t="s">
        <v>1600</v>
      </c>
      <c r="M35" s="82"/>
      <c r="O35">
        <v>667</v>
      </c>
    </row>
    <row r="36" spans="1:15">
      <c r="A36" s="70">
        <v>34</v>
      </c>
      <c r="B36" s="77">
        <v>575</v>
      </c>
      <c r="C36" s="71" t="s">
        <v>750</v>
      </c>
      <c r="D36" s="75">
        <v>1931</v>
      </c>
      <c r="E36" s="76" t="s">
        <v>491</v>
      </c>
      <c r="F36" s="76"/>
      <c r="G36" s="76"/>
      <c r="H36" s="76" t="s">
        <v>410</v>
      </c>
      <c r="I36" s="76" t="s">
        <v>751</v>
      </c>
      <c r="J36" s="140" t="s">
        <v>2070</v>
      </c>
      <c r="K36" s="80" t="str">
        <f t="shared" si="0"/>
        <v>Ж75</v>
      </c>
      <c r="L36" s="140" t="s">
        <v>1569</v>
      </c>
      <c r="M36" s="82" t="s">
        <v>509</v>
      </c>
      <c r="O36">
        <v>586</v>
      </c>
    </row>
    <row r="37" spans="1:15">
      <c r="A37" s="70">
        <v>35</v>
      </c>
      <c r="B37" s="77">
        <v>554</v>
      </c>
      <c r="C37" s="71" t="s">
        <v>754</v>
      </c>
      <c r="D37" s="75">
        <v>1998</v>
      </c>
      <c r="E37" s="76" t="s">
        <v>491</v>
      </c>
      <c r="F37" s="76"/>
      <c r="G37" s="76"/>
      <c r="H37" s="76" t="s">
        <v>410</v>
      </c>
      <c r="I37" s="76" t="s">
        <v>716</v>
      </c>
      <c r="J37" s="140" t="s">
        <v>2071</v>
      </c>
      <c r="K37" s="80" t="str">
        <f t="shared" si="0"/>
        <v>Ж14</v>
      </c>
      <c r="L37" s="140" t="s">
        <v>1601</v>
      </c>
      <c r="M37" s="82"/>
      <c r="O37">
        <v>513</v>
      </c>
    </row>
    <row r="38" spans="1:15">
      <c r="A38" s="70">
        <v>36</v>
      </c>
      <c r="B38" s="77">
        <v>562</v>
      </c>
      <c r="C38" s="71" t="s">
        <v>762</v>
      </c>
      <c r="D38" s="75">
        <v>1998</v>
      </c>
      <c r="E38" s="76" t="s">
        <v>491</v>
      </c>
      <c r="F38" s="76"/>
      <c r="G38" s="76"/>
      <c r="H38" s="76" t="s">
        <v>410</v>
      </c>
      <c r="I38" s="76" t="s">
        <v>716</v>
      </c>
      <c r="J38" s="140" t="s">
        <v>2071</v>
      </c>
      <c r="K38" s="80" t="str">
        <f t="shared" si="0"/>
        <v>Ж14</v>
      </c>
      <c r="L38" s="140" t="s">
        <v>1602</v>
      </c>
      <c r="M38" s="82"/>
      <c r="O38">
        <v>499</v>
      </c>
    </row>
    <row r="39" spans="1:15">
      <c r="A39" s="70">
        <v>37</v>
      </c>
      <c r="B39" s="77">
        <v>552</v>
      </c>
      <c r="C39" s="71" t="s">
        <v>752</v>
      </c>
      <c r="D39" s="75">
        <v>2000</v>
      </c>
      <c r="E39" s="76" t="s">
        <v>491</v>
      </c>
      <c r="F39" s="76"/>
      <c r="G39" s="76"/>
      <c r="H39" s="76" t="s">
        <v>410</v>
      </c>
      <c r="I39" s="76" t="s">
        <v>1495</v>
      </c>
      <c r="J39" s="140" t="s">
        <v>1556</v>
      </c>
      <c r="K39" s="80" t="str">
        <f t="shared" si="0"/>
        <v>Ж14</v>
      </c>
      <c r="L39" s="140" t="s">
        <v>1603</v>
      </c>
      <c r="M39" s="82"/>
      <c r="O39">
        <v>769</v>
      </c>
    </row>
    <row r="40" spans="1:15">
      <c r="A40" s="70">
        <v>38</v>
      </c>
      <c r="B40" s="77">
        <v>563</v>
      </c>
      <c r="C40" s="71" t="s">
        <v>763</v>
      </c>
      <c r="D40" s="75">
        <v>1985</v>
      </c>
      <c r="E40" s="76" t="s">
        <v>491</v>
      </c>
      <c r="F40" s="76"/>
      <c r="G40" s="76"/>
      <c r="H40" s="76" t="s">
        <v>410</v>
      </c>
      <c r="I40" s="76" t="s">
        <v>716</v>
      </c>
      <c r="J40" s="140" t="s">
        <v>1557</v>
      </c>
      <c r="K40" s="80" t="str">
        <f t="shared" si="0"/>
        <v/>
      </c>
      <c r="L40" s="140"/>
      <c r="M40" s="82"/>
      <c r="O40">
        <v>865</v>
      </c>
    </row>
    <row r="41" spans="1:15">
      <c r="A41" s="70">
        <v>39</v>
      </c>
      <c r="B41" s="77">
        <v>559</v>
      </c>
      <c r="C41" s="71" t="s">
        <v>759</v>
      </c>
      <c r="D41" s="75">
        <v>1967</v>
      </c>
      <c r="E41" s="76" t="s">
        <v>491</v>
      </c>
      <c r="F41" s="76"/>
      <c r="G41" s="76"/>
      <c r="H41" s="76" t="s">
        <v>410</v>
      </c>
      <c r="I41" s="76" t="s">
        <v>716</v>
      </c>
      <c r="J41" s="140" t="s">
        <v>1558</v>
      </c>
      <c r="K41" s="80" t="str">
        <f t="shared" si="0"/>
        <v/>
      </c>
      <c r="L41" s="140"/>
      <c r="M41" s="82"/>
      <c r="O41">
        <v>847</v>
      </c>
    </row>
    <row r="42" spans="1:15">
      <c r="A42" s="70">
        <v>40</v>
      </c>
      <c r="B42" s="77">
        <v>556</v>
      </c>
      <c r="C42" s="71" t="s">
        <v>756</v>
      </c>
      <c r="D42" s="75">
        <v>1967</v>
      </c>
      <c r="E42" s="76" t="s">
        <v>491</v>
      </c>
      <c r="F42" s="76"/>
      <c r="G42" s="76"/>
      <c r="H42" s="76" t="s">
        <v>410</v>
      </c>
      <c r="I42" s="76" t="s">
        <v>716</v>
      </c>
      <c r="J42" s="140" t="s">
        <v>1559</v>
      </c>
      <c r="K42" s="80" t="str">
        <f t="shared" si="0"/>
        <v/>
      </c>
      <c r="L42" s="140"/>
      <c r="M42" s="82"/>
      <c r="O42">
        <v>867</v>
      </c>
    </row>
    <row r="43" spans="1:15">
      <c r="A43" s="70">
        <v>41</v>
      </c>
      <c r="B43" s="77">
        <v>561</v>
      </c>
      <c r="C43" s="71" t="s">
        <v>761</v>
      </c>
      <c r="D43" s="75">
        <v>1978</v>
      </c>
      <c r="E43" s="76" t="s">
        <v>491</v>
      </c>
      <c r="F43" s="76"/>
      <c r="G43" s="76"/>
      <c r="H43" s="76" t="s">
        <v>410</v>
      </c>
      <c r="I43" s="76" t="s">
        <v>716</v>
      </c>
      <c r="J43" s="140" t="s">
        <v>1559</v>
      </c>
      <c r="K43" s="80" t="str">
        <f t="shared" si="0"/>
        <v/>
      </c>
      <c r="L43" s="140"/>
      <c r="M43" s="82"/>
      <c r="O43">
        <v>781</v>
      </c>
    </row>
    <row r="44" spans="1:15">
      <c r="A44" s="70">
        <v>42</v>
      </c>
      <c r="B44" s="77">
        <v>592</v>
      </c>
      <c r="C44" s="71" t="s">
        <v>737</v>
      </c>
      <c r="D44" s="75">
        <v>1985</v>
      </c>
      <c r="E44" s="76" t="s">
        <v>491</v>
      </c>
      <c r="F44" s="76"/>
      <c r="G44" s="76"/>
      <c r="H44" s="76" t="s">
        <v>410</v>
      </c>
      <c r="I44" s="76"/>
      <c r="J44" s="140" t="s">
        <v>1560</v>
      </c>
      <c r="K44" s="80" t="str">
        <f t="shared" si="0"/>
        <v/>
      </c>
      <c r="L44" s="140"/>
      <c r="M44" s="82"/>
      <c r="O44">
        <v>865</v>
      </c>
    </row>
    <row r="45" spans="1:15">
      <c r="A45" s="70">
        <v>43</v>
      </c>
      <c r="B45" s="77">
        <v>579</v>
      </c>
      <c r="C45" s="71" t="s">
        <v>768</v>
      </c>
      <c r="D45" s="75">
        <v>2002</v>
      </c>
      <c r="E45" s="76" t="s">
        <v>491</v>
      </c>
      <c r="F45" s="76"/>
      <c r="G45" s="76"/>
      <c r="H45" s="76" t="s">
        <v>410</v>
      </c>
      <c r="I45" s="76" t="s">
        <v>512</v>
      </c>
      <c r="J45" s="140" t="s">
        <v>1562</v>
      </c>
      <c r="K45" s="80" t="str">
        <f t="shared" si="0"/>
        <v>Ж14</v>
      </c>
      <c r="L45" s="140" t="s">
        <v>1701</v>
      </c>
      <c r="M45" s="82"/>
      <c r="O45">
        <v>847</v>
      </c>
    </row>
    <row r="46" spans="1:15">
      <c r="A46" s="70">
        <v>44</v>
      </c>
      <c r="B46" s="77">
        <v>564</v>
      </c>
      <c r="C46" s="71" t="s">
        <v>764</v>
      </c>
      <c r="D46" s="75">
        <v>1975</v>
      </c>
      <c r="E46" s="76" t="s">
        <v>491</v>
      </c>
      <c r="F46" s="76"/>
      <c r="G46" s="76"/>
      <c r="H46" s="76" t="s">
        <v>410</v>
      </c>
      <c r="I46" s="76" t="s">
        <v>512</v>
      </c>
      <c r="J46" s="140" t="s">
        <v>1563</v>
      </c>
      <c r="K46" s="80" t="str">
        <f t="shared" si="0"/>
        <v/>
      </c>
      <c r="L46" s="140"/>
      <c r="M46" s="82"/>
      <c r="O46">
        <v>780</v>
      </c>
    </row>
    <row r="47" spans="1:15">
      <c r="A47" s="70">
        <v>45</v>
      </c>
      <c r="B47" s="77">
        <v>555</v>
      </c>
      <c r="C47" s="71" t="s">
        <v>755</v>
      </c>
      <c r="D47" s="75">
        <v>1966</v>
      </c>
      <c r="E47" s="76" t="s">
        <v>491</v>
      </c>
      <c r="F47" s="76"/>
      <c r="G47" s="76"/>
      <c r="H47" s="76" t="s">
        <v>410</v>
      </c>
      <c r="I47" s="76" t="s">
        <v>716</v>
      </c>
      <c r="J47" s="140" t="s">
        <v>1564</v>
      </c>
      <c r="K47" s="80" t="str">
        <f t="shared" si="0"/>
        <v/>
      </c>
      <c r="L47" s="140"/>
      <c r="M47" s="82"/>
      <c r="O47">
        <v>855</v>
      </c>
    </row>
    <row r="48" spans="1:15">
      <c r="A48" s="70">
        <v>46</v>
      </c>
      <c r="B48" s="77">
        <v>560</v>
      </c>
      <c r="C48" s="71" t="s">
        <v>760</v>
      </c>
      <c r="D48" s="75">
        <v>1968</v>
      </c>
      <c r="E48" s="76" t="s">
        <v>491</v>
      </c>
      <c r="F48" s="76"/>
      <c r="G48" s="76"/>
      <c r="H48" s="76" t="s">
        <v>410</v>
      </c>
      <c r="I48" s="76" t="s">
        <v>716</v>
      </c>
      <c r="J48" s="140" t="s">
        <v>1564</v>
      </c>
      <c r="K48" s="80" t="str">
        <f t="shared" si="0"/>
        <v/>
      </c>
      <c r="L48" s="140"/>
      <c r="M48" s="82"/>
      <c r="O48">
        <v>1035</v>
      </c>
    </row>
    <row r="49" spans="1:15">
      <c r="A49" s="70">
        <v>47</v>
      </c>
      <c r="B49" s="77">
        <v>558</v>
      </c>
      <c r="C49" s="71" t="s">
        <v>758</v>
      </c>
      <c r="D49" s="75">
        <v>1960</v>
      </c>
      <c r="E49" s="76" t="s">
        <v>491</v>
      </c>
      <c r="F49" s="76"/>
      <c r="G49" s="76"/>
      <c r="H49" s="76" t="s">
        <v>410</v>
      </c>
      <c r="I49" s="76" t="s">
        <v>716</v>
      </c>
      <c r="J49" s="140" t="s">
        <v>1565</v>
      </c>
      <c r="K49" s="80" t="str">
        <f t="shared" si="0"/>
        <v/>
      </c>
      <c r="L49" s="140"/>
      <c r="M49" s="82"/>
      <c r="O49">
        <v>490</v>
      </c>
    </row>
    <row r="50" spans="1:15">
      <c r="A50" s="70">
        <v>48</v>
      </c>
      <c r="B50" s="77">
        <v>553</v>
      </c>
      <c r="C50" s="71" t="s">
        <v>753</v>
      </c>
      <c r="D50" s="75">
        <v>1965</v>
      </c>
      <c r="E50" s="76" t="s">
        <v>491</v>
      </c>
      <c r="F50" s="76"/>
      <c r="G50" s="76"/>
      <c r="H50" s="76" t="s">
        <v>410</v>
      </c>
      <c r="I50" s="76"/>
      <c r="J50" s="140" t="s">
        <v>1567</v>
      </c>
      <c r="K50" s="80"/>
      <c r="L50" s="140"/>
      <c r="M50" s="82"/>
    </row>
    <row r="51" spans="1:15">
      <c r="A51" s="70">
        <v>49</v>
      </c>
      <c r="B51" s="77">
        <v>568</v>
      </c>
      <c r="C51" s="71" t="s">
        <v>743</v>
      </c>
      <c r="D51" s="75">
        <v>1934</v>
      </c>
      <c r="E51" s="76" t="s">
        <v>491</v>
      </c>
      <c r="F51" s="76">
        <v>1</v>
      </c>
      <c r="G51" s="76"/>
      <c r="H51" s="76" t="s">
        <v>410</v>
      </c>
      <c r="I51" s="76" t="s">
        <v>492</v>
      </c>
      <c r="J51" s="140" t="s">
        <v>1568</v>
      </c>
      <c r="K51" s="80" t="str">
        <f>IF(AND(D51&lt;=1930),"Ж80",IF(AND(D51&gt;=1931,D51&lt;=1935),"Ж75",IF(D51&gt;=1996,"Ж14","")))</f>
        <v>Ж75</v>
      </c>
      <c r="L51" s="140" t="s">
        <v>1570</v>
      </c>
      <c r="M51" s="82" t="s">
        <v>509</v>
      </c>
      <c r="O51">
        <v>852</v>
      </c>
    </row>
    <row r="52" spans="1:15">
      <c r="A52" s="70"/>
      <c r="B52" s="77">
        <v>571</v>
      </c>
      <c r="C52" s="71" t="s">
        <v>746</v>
      </c>
      <c r="D52" s="75">
        <v>1996</v>
      </c>
      <c r="E52" s="76" t="s">
        <v>491</v>
      </c>
      <c r="F52" s="76" t="s">
        <v>671</v>
      </c>
      <c r="G52" s="76"/>
      <c r="H52" s="76" t="s">
        <v>410</v>
      </c>
      <c r="I52" s="76" t="s">
        <v>702</v>
      </c>
      <c r="J52" s="140" t="s">
        <v>2040</v>
      </c>
      <c r="K52" s="80" t="str">
        <f>IF(AND(D52&lt;=1930),"Ж80",IF(AND(D52&gt;=1931,D52&lt;=1935),"Ж75",IF(D52&gt;=1996,"Ж14","")))</f>
        <v>Ж14</v>
      </c>
      <c r="L52" s="140"/>
      <c r="M52" s="82"/>
      <c r="O52">
        <v>510</v>
      </c>
    </row>
    <row r="53" spans="1:15">
      <c r="A53" s="139"/>
      <c r="B53" s="77">
        <v>581</v>
      </c>
      <c r="C53" s="71" t="s">
        <v>728</v>
      </c>
      <c r="D53" s="75">
        <v>1997</v>
      </c>
      <c r="E53" s="76" t="s">
        <v>491</v>
      </c>
      <c r="F53" s="76">
        <v>2</v>
      </c>
      <c r="G53" s="76"/>
      <c r="H53" s="76" t="s">
        <v>410</v>
      </c>
      <c r="I53" s="76" t="s">
        <v>688</v>
      </c>
      <c r="J53" s="137" t="s">
        <v>2040</v>
      </c>
      <c r="K53" s="80" t="str">
        <f>IF(AND(D53&lt;=1930),"Ж80",IF(AND(D53&gt;=1931,D53&lt;=1935),"Ж75",IF(D53&gt;=1996,"Ж14","")))</f>
        <v>Ж14</v>
      </c>
      <c r="L53" s="137" t="s">
        <v>395</v>
      </c>
      <c r="M53" s="82"/>
      <c r="O53">
        <v>849</v>
      </c>
    </row>
  </sheetData>
  <sheetProtection password="CBBF" sheet="1" objects="1"/>
  <autoFilter ref="A2:M53"/>
  <phoneticPr fontId="10" type="noConversion"/>
  <printOptions horizontalCentered="1"/>
  <pageMargins left="0.11811023622047245" right="0.11811023622047245" top="1.6141732283464567" bottom="0.98425196850393704" header="0.19685039370078741" footer="0.19685039370078741"/>
  <pageSetup paperSize="9" orientation="portrait" r:id="rId1"/>
  <headerFooter alignWithMargins="0">
    <oddHeader>&amp;L&amp;8
&amp;10
&amp;G&amp;C&amp;"Arial Cyr,полужирный"&amp;14  84-й Международный пробег ПУШКИН - САНКТ-ПЕТЕРБУРГ
&amp;10на призы газеты &amp;G
памяти В.И. Семенова
ИТОГОВЫЙ ПРОТОКОЛ
Дистанция 2 км Женщины&amp;R
&amp;G</oddHeader>
    <oddFooter>&amp;C&amp;G&amp;R&amp;P из &amp;N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>
  <sheetPr codeName="Лист11"/>
  <dimension ref="A1:J79"/>
  <sheetViews>
    <sheetView zoomScaleNormal="85" workbookViewId="0">
      <selection activeCell="M7" sqref="M7"/>
    </sheetView>
  </sheetViews>
  <sheetFormatPr defaultRowHeight="12.45"/>
  <cols>
    <col min="1" max="1" width="4.3046875" style="49" bestFit="1" customWidth="1"/>
    <col min="2" max="2" width="4.3828125" style="49" bestFit="1" customWidth="1"/>
    <col min="3" max="3" width="19.69140625" bestFit="1" customWidth="1"/>
    <col min="4" max="4" width="4.3828125" style="49" bestFit="1" customWidth="1"/>
    <col min="5" max="5" width="4.15234375" style="49" bestFit="1" customWidth="1"/>
    <col min="6" max="6" width="3.69140625" style="49" hidden="1" customWidth="1"/>
    <col min="7" max="8" width="13" style="51" bestFit="1" customWidth="1"/>
    <col min="9" max="9" width="12.53515625" style="51" bestFit="1" customWidth="1"/>
    <col min="10" max="10" width="6.3828125" style="51" bestFit="1" customWidth="1"/>
    <col min="11" max="11" width="0" hidden="1" customWidth="1"/>
  </cols>
  <sheetData>
    <row r="1" spans="1:10">
      <c r="A1" s="203" t="s">
        <v>1501</v>
      </c>
      <c r="B1" s="203"/>
      <c r="C1" s="203"/>
      <c r="D1" s="203"/>
      <c r="E1" s="203"/>
      <c r="F1" s="203"/>
      <c r="G1" s="203"/>
      <c r="H1" s="203"/>
      <c r="I1" s="203"/>
      <c r="J1" s="203"/>
    </row>
    <row r="2" spans="1:10">
      <c r="A2" s="203" t="s">
        <v>1503</v>
      </c>
      <c r="B2" s="203"/>
      <c r="C2" s="203"/>
      <c r="D2" s="203"/>
      <c r="E2" s="203"/>
      <c r="F2" s="203"/>
      <c r="G2" s="203"/>
      <c r="H2" s="203"/>
      <c r="I2" s="203"/>
      <c r="J2" s="203"/>
    </row>
    <row r="4" spans="1:10">
      <c r="A4" s="64" t="s">
        <v>1494</v>
      </c>
      <c r="B4" s="64" t="s">
        <v>396</v>
      </c>
      <c r="C4" s="64" t="s">
        <v>397</v>
      </c>
      <c r="D4" s="65" t="s">
        <v>398</v>
      </c>
      <c r="E4" s="65" t="s">
        <v>399</v>
      </c>
      <c r="F4" s="65" t="s">
        <v>400</v>
      </c>
      <c r="G4" s="65" t="s">
        <v>401</v>
      </c>
      <c r="H4" s="65" t="s">
        <v>402</v>
      </c>
      <c r="I4" s="65" t="s">
        <v>403</v>
      </c>
      <c r="J4" s="66" t="s">
        <v>404</v>
      </c>
    </row>
    <row r="5" spans="1:10">
      <c r="A5" s="154">
        <v>1</v>
      </c>
      <c r="B5" s="108">
        <v>159</v>
      </c>
      <c r="C5" s="109" t="s">
        <v>979</v>
      </c>
      <c r="D5" s="111">
        <v>1957</v>
      </c>
      <c r="E5" s="110" t="s">
        <v>491</v>
      </c>
      <c r="F5" s="110"/>
      <c r="G5" s="127"/>
      <c r="H5" s="110" t="s">
        <v>410</v>
      </c>
      <c r="I5" s="112" t="s">
        <v>463</v>
      </c>
      <c r="J5" s="131" t="s">
        <v>48</v>
      </c>
    </row>
    <row r="6" spans="1:10">
      <c r="A6" s="119"/>
      <c r="B6" s="120"/>
      <c r="C6" s="121"/>
      <c r="D6" s="122"/>
      <c r="E6" s="123"/>
      <c r="F6" s="123"/>
      <c r="G6" s="123"/>
      <c r="H6" s="124"/>
      <c r="I6" s="119"/>
      <c r="J6" s="125"/>
    </row>
    <row r="7" spans="1:10">
      <c r="A7" s="203" t="s">
        <v>1501</v>
      </c>
      <c r="B7" s="203"/>
      <c r="C7" s="203"/>
      <c r="D7" s="203"/>
      <c r="E7" s="203"/>
      <c r="F7" s="203"/>
      <c r="G7" s="203"/>
      <c r="H7" s="203"/>
      <c r="I7" s="203"/>
      <c r="J7" s="203"/>
    </row>
    <row r="8" spans="1:10">
      <c r="A8" s="203" t="s">
        <v>1502</v>
      </c>
      <c r="B8" s="203"/>
      <c r="C8" s="203"/>
      <c r="D8" s="203"/>
      <c r="E8" s="203"/>
      <c r="F8" s="203"/>
      <c r="G8" s="203"/>
      <c r="H8" s="203"/>
      <c r="I8" s="203"/>
      <c r="J8" s="203"/>
    </row>
    <row r="9" spans="1:10">
      <c r="B9" s="53"/>
    </row>
    <row r="10" spans="1:10">
      <c r="A10" s="64" t="s">
        <v>1494</v>
      </c>
      <c r="B10" s="64" t="s">
        <v>396</v>
      </c>
      <c r="C10" s="64" t="s">
        <v>397</v>
      </c>
      <c r="D10" s="65" t="s">
        <v>398</v>
      </c>
      <c r="E10" s="65" t="s">
        <v>399</v>
      </c>
      <c r="F10" s="65" t="s">
        <v>400</v>
      </c>
      <c r="G10" s="65" t="s">
        <v>401</v>
      </c>
      <c r="H10" s="65" t="s">
        <v>402</v>
      </c>
      <c r="I10" s="65" t="s">
        <v>403</v>
      </c>
      <c r="J10" s="66" t="s">
        <v>404</v>
      </c>
    </row>
    <row r="11" spans="1:10">
      <c r="A11" s="154">
        <v>1</v>
      </c>
      <c r="B11" s="108">
        <v>161</v>
      </c>
      <c r="C11" s="109" t="s">
        <v>981</v>
      </c>
      <c r="D11" s="111">
        <v>1977</v>
      </c>
      <c r="E11" s="110" t="s">
        <v>491</v>
      </c>
      <c r="F11" s="110"/>
      <c r="G11" s="127"/>
      <c r="H11" s="110" t="s">
        <v>410</v>
      </c>
      <c r="I11" s="112" t="s">
        <v>463</v>
      </c>
      <c r="J11" s="131" t="s">
        <v>117</v>
      </c>
    </row>
    <row r="13" spans="1:10">
      <c r="A13" s="203" t="s">
        <v>1501</v>
      </c>
      <c r="B13" s="203"/>
      <c r="C13" s="203"/>
      <c r="D13" s="203"/>
      <c r="E13" s="203"/>
      <c r="F13" s="203"/>
      <c r="G13" s="203"/>
      <c r="H13" s="203"/>
      <c r="I13" s="203"/>
      <c r="J13" s="203"/>
    </row>
    <row r="14" spans="1:10">
      <c r="A14" s="203" t="s">
        <v>1504</v>
      </c>
      <c r="B14" s="203"/>
      <c r="C14" s="203"/>
      <c r="D14" s="203"/>
      <c r="E14" s="203"/>
      <c r="F14" s="203"/>
      <c r="G14" s="203"/>
      <c r="H14" s="203"/>
      <c r="I14" s="203"/>
      <c r="J14" s="203"/>
    </row>
    <row r="16" spans="1:10">
      <c r="A16" s="64" t="s">
        <v>1494</v>
      </c>
      <c r="B16" s="64" t="s">
        <v>396</v>
      </c>
      <c r="C16" s="64" t="s">
        <v>397</v>
      </c>
      <c r="D16" s="65" t="s">
        <v>398</v>
      </c>
      <c r="E16" s="65" t="s">
        <v>399</v>
      </c>
      <c r="F16" s="65" t="s">
        <v>400</v>
      </c>
      <c r="G16" s="65" t="s">
        <v>401</v>
      </c>
      <c r="H16" s="65" t="s">
        <v>402</v>
      </c>
      <c r="I16" s="65" t="s">
        <v>403</v>
      </c>
      <c r="J16" s="66" t="s">
        <v>404</v>
      </c>
    </row>
    <row r="17" spans="1:10">
      <c r="A17" s="154">
        <v>1</v>
      </c>
      <c r="B17" s="108">
        <v>68</v>
      </c>
      <c r="C17" s="109" t="s">
        <v>864</v>
      </c>
      <c r="D17" s="111">
        <v>1962</v>
      </c>
      <c r="E17" s="110" t="s">
        <v>491</v>
      </c>
      <c r="F17" s="110"/>
      <c r="G17" s="127"/>
      <c r="H17" s="110" t="s">
        <v>410</v>
      </c>
      <c r="I17" s="112" t="s">
        <v>540</v>
      </c>
      <c r="J17" s="131" t="s">
        <v>131</v>
      </c>
    </row>
    <row r="19" spans="1:10">
      <c r="A19" s="203" t="s">
        <v>1505</v>
      </c>
      <c r="B19" s="203"/>
      <c r="C19" s="203"/>
      <c r="D19" s="203"/>
      <c r="E19" s="203"/>
      <c r="F19" s="203"/>
      <c r="G19" s="203"/>
      <c r="H19" s="203"/>
      <c r="I19" s="203"/>
      <c r="J19" s="203"/>
    </row>
    <row r="20" spans="1:10">
      <c r="A20" s="203" t="s">
        <v>1502</v>
      </c>
      <c r="B20" s="203"/>
      <c r="C20" s="203"/>
      <c r="D20" s="203"/>
      <c r="E20" s="203"/>
      <c r="F20" s="203"/>
      <c r="G20" s="203"/>
      <c r="H20" s="203"/>
      <c r="I20" s="203"/>
      <c r="J20" s="203"/>
    </row>
    <row r="22" spans="1:10">
      <c r="A22" s="64" t="s">
        <v>1494</v>
      </c>
      <c r="B22" s="64" t="s">
        <v>396</v>
      </c>
      <c r="C22" s="64" t="s">
        <v>397</v>
      </c>
      <c r="D22" s="65" t="s">
        <v>398</v>
      </c>
      <c r="E22" s="65" t="s">
        <v>399</v>
      </c>
      <c r="F22" s="65" t="s">
        <v>400</v>
      </c>
      <c r="G22" s="65" t="s">
        <v>401</v>
      </c>
      <c r="H22" s="65" t="s">
        <v>402</v>
      </c>
      <c r="I22" s="65" t="s">
        <v>403</v>
      </c>
      <c r="J22" s="66" t="s">
        <v>404</v>
      </c>
    </row>
    <row r="23" spans="1:10">
      <c r="A23" s="154">
        <v>1</v>
      </c>
      <c r="B23" s="84">
        <v>376</v>
      </c>
      <c r="C23" s="99" t="s">
        <v>462</v>
      </c>
      <c r="D23" s="101">
        <v>1987</v>
      </c>
      <c r="E23" s="100" t="s">
        <v>491</v>
      </c>
      <c r="F23" s="100"/>
      <c r="G23" s="87"/>
      <c r="H23" s="87" t="s">
        <v>410</v>
      </c>
      <c r="I23" s="87" t="s">
        <v>463</v>
      </c>
      <c r="J23" s="132" t="s">
        <v>118</v>
      </c>
    </row>
    <row r="25" spans="1:10">
      <c r="A25" s="203" t="s">
        <v>1506</v>
      </c>
      <c r="B25" s="203"/>
      <c r="C25" s="203"/>
      <c r="D25" s="203"/>
      <c r="E25" s="203"/>
      <c r="F25" s="203"/>
      <c r="G25" s="203"/>
      <c r="H25" s="203"/>
      <c r="I25" s="203"/>
      <c r="J25" s="203"/>
    </row>
    <row r="26" spans="1:10">
      <c r="A26" s="203" t="s">
        <v>1503</v>
      </c>
      <c r="B26" s="203"/>
      <c r="C26" s="203"/>
      <c r="D26" s="203"/>
      <c r="E26" s="203"/>
      <c r="F26" s="203"/>
      <c r="G26" s="203"/>
      <c r="H26" s="203"/>
      <c r="I26" s="203"/>
      <c r="J26" s="203"/>
    </row>
    <row r="28" spans="1:10">
      <c r="A28" s="64" t="s">
        <v>1494</v>
      </c>
      <c r="B28" s="64" t="s">
        <v>396</v>
      </c>
      <c r="C28" s="64" t="s">
        <v>397</v>
      </c>
      <c r="D28" s="65" t="s">
        <v>398</v>
      </c>
      <c r="E28" s="65" t="s">
        <v>399</v>
      </c>
      <c r="F28" s="65" t="s">
        <v>400</v>
      </c>
      <c r="G28" s="65" t="s">
        <v>401</v>
      </c>
      <c r="H28" s="65" t="s">
        <v>402</v>
      </c>
      <c r="I28" s="65" t="s">
        <v>403</v>
      </c>
      <c r="J28" s="66" t="s">
        <v>404</v>
      </c>
    </row>
    <row r="29" spans="1:10">
      <c r="A29" s="154">
        <v>1</v>
      </c>
      <c r="B29" s="77">
        <v>1015</v>
      </c>
      <c r="C29" s="71" t="s">
        <v>1375</v>
      </c>
      <c r="D29" s="78">
        <v>1959</v>
      </c>
      <c r="E29" s="76" t="s">
        <v>491</v>
      </c>
      <c r="F29" s="79"/>
      <c r="G29" s="76" t="s">
        <v>410</v>
      </c>
      <c r="H29" s="76" t="s">
        <v>1373</v>
      </c>
      <c r="I29" s="79"/>
      <c r="J29" s="133" t="s">
        <v>1927</v>
      </c>
    </row>
    <row r="31" spans="1:10">
      <c r="A31" s="203" t="s">
        <v>1506</v>
      </c>
      <c r="B31" s="203"/>
      <c r="C31" s="203"/>
      <c r="D31" s="203"/>
      <c r="E31" s="203"/>
      <c r="F31" s="203"/>
      <c r="G31" s="203"/>
      <c r="H31" s="203"/>
      <c r="I31" s="203"/>
      <c r="J31" s="203"/>
    </row>
    <row r="32" spans="1:10">
      <c r="A32" s="203" t="s">
        <v>1502</v>
      </c>
      <c r="B32" s="203"/>
      <c r="C32" s="203"/>
      <c r="D32" s="203"/>
      <c r="E32" s="203"/>
      <c r="F32" s="203"/>
      <c r="G32" s="203"/>
      <c r="H32" s="203"/>
      <c r="I32" s="203"/>
      <c r="J32" s="203"/>
    </row>
    <row r="34" spans="1:10">
      <c r="A34" s="64" t="s">
        <v>1494</v>
      </c>
      <c r="B34" s="64" t="s">
        <v>396</v>
      </c>
      <c r="C34" s="64" t="s">
        <v>397</v>
      </c>
      <c r="D34" s="65" t="s">
        <v>398</v>
      </c>
      <c r="E34" s="65" t="s">
        <v>399</v>
      </c>
      <c r="F34" s="65" t="s">
        <v>400</v>
      </c>
      <c r="G34" s="65" t="s">
        <v>401</v>
      </c>
      <c r="H34" s="65" t="s">
        <v>402</v>
      </c>
      <c r="I34" s="65" t="s">
        <v>403</v>
      </c>
      <c r="J34" s="66" t="s">
        <v>404</v>
      </c>
    </row>
    <row r="35" spans="1:10">
      <c r="A35" s="154">
        <v>1</v>
      </c>
      <c r="B35" s="77">
        <v>1016</v>
      </c>
      <c r="C35" s="71" t="s">
        <v>1468</v>
      </c>
      <c r="D35" s="78">
        <v>1978</v>
      </c>
      <c r="E35" s="76" t="s">
        <v>491</v>
      </c>
      <c r="F35" s="76"/>
      <c r="G35" s="127"/>
      <c r="H35" s="76" t="s">
        <v>410</v>
      </c>
      <c r="I35" s="76" t="s">
        <v>1373</v>
      </c>
      <c r="J35" s="133" t="s">
        <v>1969</v>
      </c>
    </row>
    <row r="36" spans="1:10">
      <c r="A36" s="154">
        <v>2</v>
      </c>
      <c r="B36" s="77">
        <v>1014</v>
      </c>
      <c r="C36" s="71" t="s">
        <v>1467</v>
      </c>
      <c r="D36" s="78">
        <v>1982</v>
      </c>
      <c r="E36" s="76" t="s">
        <v>491</v>
      </c>
      <c r="F36" s="76"/>
      <c r="G36" s="127"/>
      <c r="H36" s="76" t="s">
        <v>410</v>
      </c>
      <c r="I36" s="76" t="s">
        <v>1373</v>
      </c>
      <c r="J36" s="133" t="s">
        <v>1969</v>
      </c>
    </row>
    <row r="38" spans="1:10">
      <c r="A38" s="203" t="s">
        <v>1507</v>
      </c>
      <c r="B38" s="203"/>
      <c r="C38" s="203"/>
      <c r="D38" s="203"/>
      <c r="E38" s="203"/>
      <c r="F38" s="203"/>
      <c r="G38" s="203"/>
      <c r="H38" s="203"/>
      <c r="I38" s="203"/>
      <c r="J38" s="203"/>
    </row>
    <row r="39" spans="1:10">
      <c r="A39" s="203" t="s">
        <v>1503</v>
      </c>
      <c r="B39" s="203"/>
      <c r="C39" s="203"/>
      <c r="D39" s="203"/>
      <c r="E39" s="203"/>
      <c r="F39" s="203"/>
      <c r="G39" s="203"/>
      <c r="H39" s="203"/>
      <c r="I39" s="203"/>
      <c r="J39" s="203"/>
    </row>
    <row r="41" spans="1:10">
      <c r="A41" s="64" t="s">
        <v>1494</v>
      </c>
      <c r="B41" s="64" t="s">
        <v>396</v>
      </c>
      <c r="C41" s="64" t="s">
        <v>397</v>
      </c>
      <c r="D41" s="65" t="s">
        <v>398</v>
      </c>
      <c r="E41" s="65" t="s">
        <v>399</v>
      </c>
      <c r="F41" s="65" t="s">
        <v>400</v>
      </c>
      <c r="G41" s="65" t="s">
        <v>401</v>
      </c>
      <c r="H41" s="65" t="s">
        <v>402</v>
      </c>
      <c r="I41" s="65" t="s">
        <v>403</v>
      </c>
      <c r="J41" s="66" t="s">
        <v>404</v>
      </c>
    </row>
    <row r="42" spans="1:10">
      <c r="A42" s="154">
        <v>1</v>
      </c>
      <c r="B42" s="77">
        <v>643</v>
      </c>
      <c r="C42" s="89" t="s">
        <v>1181</v>
      </c>
      <c r="D42" s="78">
        <v>1937</v>
      </c>
      <c r="E42" s="76" t="s">
        <v>491</v>
      </c>
      <c r="F42" s="76"/>
      <c r="G42" s="127"/>
      <c r="H42" s="76" t="s">
        <v>410</v>
      </c>
      <c r="I42" s="76" t="s">
        <v>540</v>
      </c>
      <c r="J42" s="133" t="s">
        <v>1831</v>
      </c>
    </row>
    <row r="44" spans="1:10">
      <c r="A44" s="203" t="s">
        <v>1507</v>
      </c>
      <c r="B44" s="203"/>
      <c r="C44" s="203"/>
      <c r="D44" s="203"/>
      <c r="E44" s="203"/>
      <c r="F44" s="203"/>
      <c r="G44" s="203"/>
      <c r="H44" s="203"/>
      <c r="I44" s="203"/>
      <c r="J44" s="203"/>
    </row>
    <row r="45" spans="1:10">
      <c r="A45" s="203" t="s">
        <v>1502</v>
      </c>
      <c r="B45" s="203"/>
      <c r="C45" s="203"/>
      <c r="D45" s="203"/>
      <c r="E45" s="203"/>
      <c r="F45" s="203"/>
      <c r="G45" s="203"/>
      <c r="H45" s="203"/>
      <c r="I45" s="203"/>
      <c r="J45" s="203"/>
    </row>
    <row r="47" spans="1:10">
      <c r="A47" s="64" t="s">
        <v>1494</v>
      </c>
      <c r="B47" s="64" t="s">
        <v>396</v>
      </c>
      <c r="C47" s="64" t="s">
        <v>397</v>
      </c>
      <c r="D47" s="65" t="s">
        <v>398</v>
      </c>
      <c r="E47" s="65" t="s">
        <v>399</v>
      </c>
      <c r="F47" s="65" t="s">
        <v>400</v>
      </c>
      <c r="G47" s="65" t="s">
        <v>401</v>
      </c>
      <c r="H47" s="65" t="s">
        <v>402</v>
      </c>
      <c r="I47" s="65" t="s">
        <v>403</v>
      </c>
      <c r="J47" s="66" t="s">
        <v>404</v>
      </c>
    </row>
    <row r="48" spans="1:10">
      <c r="A48" s="139">
        <v>1</v>
      </c>
      <c r="B48" s="91">
        <v>670</v>
      </c>
      <c r="C48" s="92" t="s">
        <v>498</v>
      </c>
      <c r="D48" s="93">
        <v>1988</v>
      </c>
      <c r="E48" s="87" t="s">
        <v>491</v>
      </c>
      <c r="F48" s="87"/>
      <c r="G48" s="87"/>
      <c r="H48" s="87" t="s">
        <v>410</v>
      </c>
      <c r="I48" s="87" t="s">
        <v>463</v>
      </c>
      <c r="J48" s="134" t="s">
        <v>1626</v>
      </c>
    </row>
    <row r="49" spans="1:10">
      <c r="A49" s="139">
        <v>2</v>
      </c>
      <c r="B49" s="91">
        <v>674</v>
      </c>
      <c r="C49" s="92" t="s">
        <v>504</v>
      </c>
      <c r="D49" s="93">
        <v>1987</v>
      </c>
      <c r="E49" s="76" t="s">
        <v>491</v>
      </c>
      <c r="F49" s="87"/>
      <c r="G49" s="87"/>
      <c r="H49" s="87" t="s">
        <v>410</v>
      </c>
      <c r="I49" s="87" t="s">
        <v>505</v>
      </c>
      <c r="J49" s="134" t="s">
        <v>1792</v>
      </c>
    </row>
    <row r="50" spans="1:10">
      <c r="A50" s="139">
        <v>3</v>
      </c>
      <c r="B50" s="91">
        <v>675</v>
      </c>
      <c r="C50" s="92" t="s">
        <v>506</v>
      </c>
      <c r="D50" s="93">
        <v>1987</v>
      </c>
      <c r="E50" s="87" t="s">
        <v>491</v>
      </c>
      <c r="F50" s="87"/>
      <c r="G50" s="87"/>
      <c r="H50" s="87" t="s">
        <v>410</v>
      </c>
      <c r="I50" s="87" t="s">
        <v>505</v>
      </c>
      <c r="J50" s="134" t="s">
        <v>1804</v>
      </c>
    </row>
    <row r="51" spans="1:10">
      <c r="A51" s="119"/>
      <c r="B51" s="113"/>
      <c r="C51" s="114"/>
      <c r="D51" s="115"/>
      <c r="E51" s="116"/>
      <c r="F51" s="116"/>
      <c r="G51" s="116"/>
      <c r="H51" s="116"/>
      <c r="I51" s="116"/>
      <c r="J51" s="52"/>
    </row>
    <row r="52" spans="1:10">
      <c r="A52" s="203" t="s">
        <v>1507</v>
      </c>
      <c r="B52" s="203"/>
      <c r="C52" s="203"/>
      <c r="D52" s="203"/>
      <c r="E52" s="203"/>
      <c r="F52" s="203"/>
      <c r="G52" s="203"/>
      <c r="H52" s="203"/>
      <c r="I52" s="203"/>
      <c r="J52" s="203"/>
    </row>
    <row r="53" spans="1:10">
      <c r="A53" s="203" t="s">
        <v>1504</v>
      </c>
      <c r="B53" s="203"/>
      <c r="C53" s="203"/>
      <c r="D53" s="203"/>
      <c r="E53" s="203"/>
      <c r="F53" s="203"/>
      <c r="G53" s="203"/>
      <c r="H53" s="203"/>
      <c r="I53" s="203"/>
      <c r="J53" s="203"/>
    </row>
    <row r="54" spans="1:10">
      <c r="B54" s="113"/>
      <c r="C54" s="114"/>
      <c r="D54" s="115"/>
      <c r="E54" s="116"/>
      <c r="F54" s="116"/>
      <c r="G54" s="116"/>
      <c r="H54" s="116"/>
      <c r="I54" s="117"/>
      <c r="J54" s="52"/>
    </row>
    <row r="55" spans="1:10">
      <c r="A55" s="64" t="s">
        <v>1494</v>
      </c>
      <c r="B55" s="64" t="s">
        <v>396</v>
      </c>
      <c r="C55" s="64" t="s">
        <v>397</v>
      </c>
      <c r="D55" s="65" t="s">
        <v>398</v>
      </c>
      <c r="E55" s="65" t="s">
        <v>399</v>
      </c>
      <c r="F55" s="65" t="s">
        <v>400</v>
      </c>
      <c r="G55" s="65" t="s">
        <v>401</v>
      </c>
      <c r="H55" s="65" t="s">
        <v>402</v>
      </c>
      <c r="I55" s="65" t="s">
        <v>403</v>
      </c>
      <c r="J55" s="66" t="s">
        <v>404</v>
      </c>
    </row>
    <row r="56" spans="1:10">
      <c r="A56" s="154">
        <v>1</v>
      </c>
      <c r="B56" s="77">
        <v>611</v>
      </c>
      <c r="C56" s="89" t="s">
        <v>1142</v>
      </c>
      <c r="D56" s="78">
        <v>1935</v>
      </c>
      <c r="E56" s="76" t="s">
        <v>491</v>
      </c>
      <c r="F56" s="76"/>
      <c r="G56" s="76"/>
      <c r="H56" s="76" t="s">
        <v>410</v>
      </c>
      <c r="I56" s="76" t="s">
        <v>540</v>
      </c>
      <c r="J56" s="133" t="s">
        <v>1835</v>
      </c>
    </row>
    <row r="57" spans="1:10">
      <c r="A57" s="155">
        <v>2</v>
      </c>
      <c r="B57" s="77">
        <v>691</v>
      </c>
      <c r="C57" s="89" t="s">
        <v>529</v>
      </c>
      <c r="D57" s="78">
        <v>1961</v>
      </c>
      <c r="E57" s="76" t="s">
        <v>491</v>
      </c>
      <c r="F57" s="76">
        <v>2</v>
      </c>
      <c r="G57" s="76"/>
      <c r="H57" s="76" t="s">
        <v>410</v>
      </c>
      <c r="I57" s="76" t="s">
        <v>484</v>
      </c>
      <c r="J57" s="153" t="s">
        <v>1839</v>
      </c>
    </row>
    <row r="58" spans="1:10">
      <c r="B58" s="113"/>
      <c r="C58" s="114"/>
      <c r="D58" s="115"/>
      <c r="E58" s="116"/>
      <c r="F58" s="116"/>
      <c r="G58" s="116"/>
      <c r="H58" s="116"/>
      <c r="I58" s="117"/>
      <c r="J58" s="52"/>
    </row>
    <row r="59" spans="1:10">
      <c r="A59" s="203" t="s">
        <v>1508</v>
      </c>
      <c r="B59" s="203"/>
      <c r="C59" s="203"/>
      <c r="D59" s="203"/>
      <c r="E59" s="203"/>
      <c r="F59" s="203"/>
      <c r="G59" s="203"/>
      <c r="H59" s="203"/>
      <c r="I59" s="203"/>
      <c r="J59" s="203"/>
    </row>
    <row r="60" spans="1:10">
      <c r="A60" s="203" t="s">
        <v>1503</v>
      </c>
      <c r="B60" s="203"/>
      <c r="C60" s="203"/>
      <c r="D60" s="203"/>
      <c r="E60" s="203"/>
      <c r="F60" s="203"/>
      <c r="G60" s="203"/>
      <c r="H60" s="203"/>
      <c r="I60" s="203"/>
      <c r="J60" s="203"/>
    </row>
    <row r="61" spans="1:10">
      <c r="A61" s="118"/>
      <c r="B61" s="118"/>
      <c r="C61" s="118"/>
      <c r="D61" s="118"/>
      <c r="E61" s="118"/>
      <c r="F61" s="118"/>
      <c r="G61" s="118"/>
      <c r="H61" s="118"/>
      <c r="I61" s="118"/>
      <c r="J61" s="118"/>
    </row>
    <row r="62" spans="1:10">
      <c r="A62" s="64" t="s">
        <v>1494</v>
      </c>
      <c r="B62" s="64" t="s">
        <v>396</v>
      </c>
      <c r="C62" s="64" t="s">
        <v>397</v>
      </c>
      <c r="D62" s="65" t="s">
        <v>398</v>
      </c>
      <c r="E62" s="65" t="s">
        <v>399</v>
      </c>
      <c r="F62" s="65" t="s">
        <v>400</v>
      </c>
      <c r="G62" s="65" t="s">
        <v>401</v>
      </c>
      <c r="H62" s="65" t="s">
        <v>402</v>
      </c>
      <c r="I62" s="65" t="s">
        <v>403</v>
      </c>
      <c r="J62" s="66" t="s">
        <v>404</v>
      </c>
    </row>
    <row r="63" spans="1:10">
      <c r="A63" s="154">
        <v>1</v>
      </c>
      <c r="B63" s="84">
        <v>867</v>
      </c>
      <c r="C63" s="85" t="s">
        <v>563</v>
      </c>
      <c r="D63" s="86">
        <v>1989</v>
      </c>
      <c r="E63" s="87" t="s">
        <v>491</v>
      </c>
      <c r="F63" s="87"/>
      <c r="G63" s="87"/>
      <c r="H63" s="87" t="s">
        <v>410</v>
      </c>
      <c r="I63" s="87" t="s">
        <v>463</v>
      </c>
      <c r="J63" s="134" t="s">
        <v>1866</v>
      </c>
    </row>
    <row r="64" spans="1:10">
      <c r="A64" s="119"/>
      <c r="B64" s="128"/>
      <c r="C64" s="129"/>
      <c r="D64" s="130"/>
      <c r="E64" s="116"/>
      <c r="F64" s="116"/>
      <c r="G64" s="116"/>
      <c r="H64" s="116"/>
      <c r="I64" s="116"/>
      <c r="J64" s="52"/>
    </row>
    <row r="65" spans="1:10">
      <c r="A65" s="203" t="s">
        <v>1508</v>
      </c>
      <c r="B65" s="203"/>
      <c r="C65" s="203"/>
      <c r="D65" s="203"/>
      <c r="E65" s="203"/>
      <c r="F65" s="203"/>
      <c r="G65" s="203"/>
      <c r="H65" s="203"/>
      <c r="I65" s="203"/>
      <c r="J65" s="203"/>
    </row>
    <row r="66" spans="1:10">
      <c r="A66" s="203" t="s">
        <v>1502</v>
      </c>
      <c r="B66" s="203"/>
      <c r="C66" s="203"/>
      <c r="D66" s="203"/>
      <c r="E66" s="203"/>
      <c r="F66" s="203"/>
      <c r="G66" s="203"/>
      <c r="H66" s="203"/>
      <c r="I66" s="203"/>
      <c r="J66" s="203"/>
    </row>
    <row r="68" spans="1:10">
      <c r="A68" s="64" t="s">
        <v>1494</v>
      </c>
      <c r="B68" s="64" t="s">
        <v>396</v>
      </c>
      <c r="C68" s="64" t="s">
        <v>397</v>
      </c>
      <c r="D68" s="65" t="s">
        <v>398</v>
      </c>
      <c r="E68" s="65" t="s">
        <v>399</v>
      </c>
      <c r="F68" s="65" t="s">
        <v>400</v>
      </c>
      <c r="G68" s="65" t="s">
        <v>401</v>
      </c>
      <c r="H68" s="65" t="s">
        <v>402</v>
      </c>
      <c r="I68" s="65" t="s">
        <v>403</v>
      </c>
      <c r="J68" s="66" t="s">
        <v>404</v>
      </c>
    </row>
    <row r="69" spans="1:10">
      <c r="A69" s="154">
        <v>1</v>
      </c>
      <c r="B69" s="84">
        <v>868</v>
      </c>
      <c r="C69" s="85" t="s">
        <v>623</v>
      </c>
      <c r="D69" s="86">
        <v>1991</v>
      </c>
      <c r="E69" s="87" t="s">
        <v>491</v>
      </c>
      <c r="F69" s="87"/>
      <c r="G69" s="87"/>
      <c r="H69" s="87" t="s">
        <v>410</v>
      </c>
      <c r="I69" s="87" t="s">
        <v>469</v>
      </c>
      <c r="J69" s="134" t="s">
        <v>1856</v>
      </c>
    </row>
    <row r="73" spans="1:10" ht="15">
      <c r="B73" s="135" t="s">
        <v>409</v>
      </c>
      <c r="I73" s="175" t="s">
        <v>419</v>
      </c>
    </row>
    <row r="74" spans="1:10" ht="15">
      <c r="B74" s="136"/>
      <c r="I74" s="175" t="s">
        <v>410</v>
      </c>
    </row>
    <row r="75" spans="1:10" ht="15">
      <c r="B75" s="136"/>
      <c r="I75" s="175" t="s">
        <v>411</v>
      </c>
    </row>
    <row r="76" spans="1:10" ht="14.15">
      <c r="B76" s="19"/>
      <c r="I76" s="176"/>
    </row>
    <row r="77" spans="1:10" ht="15">
      <c r="B77" s="135" t="s">
        <v>413</v>
      </c>
      <c r="I77" s="175" t="s">
        <v>439</v>
      </c>
    </row>
    <row r="78" spans="1:10" ht="15">
      <c r="B78" s="136"/>
      <c r="I78" s="175" t="s">
        <v>410</v>
      </c>
    </row>
    <row r="79" spans="1:10" ht="15">
      <c r="B79" s="136"/>
      <c r="I79" s="175" t="s">
        <v>415</v>
      </c>
    </row>
  </sheetData>
  <sheetProtection password="CBBF" sheet="1" objects="1"/>
  <mergeCells count="22">
    <mergeCell ref="A65:J65"/>
    <mergeCell ref="A66:J66"/>
    <mergeCell ref="A44:J44"/>
    <mergeCell ref="A45:J45"/>
    <mergeCell ref="A52:J52"/>
    <mergeCell ref="A53:J53"/>
    <mergeCell ref="A60:J60"/>
    <mergeCell ref="A59:J59"/>
    <mergeCell ref="A38:J38"/>
    <mergeCell ref="A39:J39"/>
    <mergeCell ref="A25:J25"/>
    <mergeCell ref="A26:J26"/>
    <mergeCell ref="A31:J31"/>
    <mergeCell ref="A32:J32"/>
    <mergeCell ref="A19:J19"/>
    <mergeCell ref="A20:J20"/>
    <mergeCell ref="A1:J1"/>
    <mergeCell ref="A2:J2"/>
    <mergeCell ref="A7:J7"/>
    <mergeCell ref="A8:J8"/>
    <mergeCell ref="A13:J13"/>
    <mergeCell ref="A14:J14"/>
  </mergeCells>
  <phoneticPr fontId="10" type="noConversion"/>
  <printOptions horizontalCentered="1"/>
  <pageMargins left="0.11811023622047245" right="0.11811023622047245" top="1.69" bottom="1.08" header="0.19685039370078741" footer="0.19685039370078741"/>
  <pageSetup paperSize="9" orientation="portrait" r:id="rId1"/>
  <headerFooter alignWithMargins="0">
    <oddHeader>&amp;L&amp;8
&amp;10
&amp;G&amp;C&amp;"Arial Cyr,полужирный"&amp;14  84-й Международный пробег ПУШКИН - САНКТ-ПЕТЕРБУРГ
&amp;10на призы газеты &amp;G
памяти В.И. Семенова
ИТОГОВЫЙ ПРОТОКОЛ
Инвалиды&amp;R
&amp;G</oddHeader>
    <oddFooter>&amp;C&amp;G&amp;R&amp;P из &amp;N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A1:J942"/>
  <sheetViews>
    <sheetView topLeftCell="A4" workbookViewId="0">
      <selection activeCell="G9" sqref="G9"/>
    </sheetView>
  </sheetViews>
  <sheetFormatPr defaultRowHeight="12.45"/>
  <cols>
    <col min="1" max="1" width="4" style="48" bestFit="1" customWidth="1"/>
    <col min="2" max="2" width="2.69140625" style="47" bestFit="1" customWidth="1"/>
    <col min="3" max="3" width="24.3046875" style="58" bestFit="1" customWidth="1"/>
    <col min="4" max="4" width="4.3828125" style="48" bestFit="1" customWidth="1"/>
    <col min="5" max="5" width="4" style="50" bestFit="1" customWidth="1"/>
    <col min="6" max="6" width="13.3046875" style="51" customWidth="1"/>
    <col min="7" max="7" width="14.3828125" style="51" bestFit="1" customWidth="1"/>
    <col min="8" max="8" width="5.84375" bestFit="1" customWidth="1"/>
    <col min="9" max="9" width="3.15234375" style="53" bestFit="1" customWidth="1"/>
    <col min="10" max="10" width="8.3046875" style="118" bestFit="1" customWidth="1"/>
  </cols>
  <sheetData>
    <row r="1" spans="1:10" s="57" customFormat="1" ht="15.45">
      <c r="A1" s="148" t="s">
        <v>1494</v>
      </c>
      <c r="B1" s="148" t="s">
        <v>396</v>
      </c>
      <c r="C1" s="156" t="s">
        <v>397</v>
      </c>
      <c r="D1" s="157" t="s">
        <v>398</v>
      </c>
      <c r="E1" s="157" t="s">
        <v>399</v>
      </c>
      <c r="F1" s="157" t="s">
        <v>402</v>
      </c>
      <c r="G1" s="157" t="s">
        <v>403</v>
      </c>
      <c r="H1" s="149" t="s">
        <v>404</v>
      </c>
      <c r="I1" s="149" t="s">
        <v>177</v>
      </c>
      <c r="J1" s="149" t="s">
        <v>406</v>
      </c>
    </row>
    <row r="2" spans="1:10">
      <c r="A2" s="158">
        <v>1</v>
      </c>
      <c r="B2" s="77">
        <v>7</v>
      </c>
      <c r="C2" s="71" t="s">
        <v>178</v>
      </c>
      <c r="D2" s="75">
        <v>1987</v>
      </c>
      <c r="E2" s="76" t="s">
        <v>491</v>
      </c>
      <c r="F2" s="76" t="s">
        <v>410</v>
      </c>
      <c r="G2" s="76" t="s">
        <v>179</v>
      </c>
      <c r="H2" s="159" t="s">
        <v>180</v>
      </c>
      <c r="I2" s="80" t="s">
        <v>181</v>
      </c>
      <c r="J2" s="173">
        <v>1</v>
      </c>
    </row>
    <row r="3" spans="1:10">
      <c r="A3" s="139">
        <v>2</v>
      </c>
      <c r="B3" s="77">
        <v>19</v>
      </c>
      <c r="C3" s="71" t="s">
        <v>182</v>
      </c>
      <c r="D3" s="75">
        <v>1984</v>
      </c>
      <c r="E3" s="76" t="s">
        <v>491</v>
      </c>
      <c r="F3" s="76" t="s">
        <v>410</v>
      </c>
      <c r="G3" s="76"/>
      <c r="H3" s="159" t="s">
        <v>183</v>
      </c>
      <c r="I3" s="80" t="s">
        <v>181</v>
      </c>
      <c r="J3" s="173">
        <v>2</v>
      </c>
    </row>
    <row r="4" spans="1:10">
      <c r="A4" s="158">
        <v>3</v>
      </c>
      <c r="B4" s="77">
        <v>5</v>
      </c>
      <c r="C4" s="71" t="s">
        <v>184</v>
      </c>
      <c r="D4" s="75">
        <v>1987</v>
      </c>
      <c r="E4" s="76" t="s">
        <v>491</v>
      </c>
      <c r="F4" s="76" t="s">
        <v>610</v>
      </c>
      <c r="G4" s="76" t="s">
        <v>185</v>
      </c>
      <c r="H4" s="159" t="s">
        <v>186</v>
      </c>
      <c r="I4" s="80" t="s">
        <v>181</v>
      </c>
      <c r="J4" s="173">
        <v>3</v>
      </c>
    </row>
    <row r="5" spans="1:10">
      <c r="A5" s="139">
        <v>4</v>
      </c>
      <c r="B5" s="77">
        <v>12</v>
      </c>
      <c r="C5" s="71" t="s">
        <v>187</v>
      </c>
      <c r="D5" s="75">
        <v>1981</v>
      </c>
      <c r="E5" s="76" t="s">
        <v>491</v>
      </c>
      <c r="F5" s="76" t="s">
        <v>610</v>
      </c>
      <c r="G5" s="76" t="s">
        <v>188</v>
      </c>
      <c r="H5" s="159" t="s">
        <v>189</v>
      </c>
      <c r="I5" s="80" t="s">
        <v>181</v>
      </c>
      <c r="J5" s="173">
        <v>4</v>
      </c>
    </row>
    <row r="6" spans="1:10">
      <c r="A6" s="158">
        <v>5</v>
      </c>
      <c r="B6" s="77">
        <v>1</v>
      </c>
      <c r="C6" s="71" t="s">
        <v>190</v>
      </c>
      <c r="D6" s="75">
        <v>1961</v>
      </c>
      <c r="E6" s="76" t="s">
        <v>491</v>
      </c>
      <c r="F6" s="76" t="s">
        <v>410</v>
      </c>
      <c r="G6" s="76"/>
      <c r="H6" s="159" t="s">
        <v>189</v>
      </c>
      <c r="I6" s="80" t="s">
        <v>181</v>
      </c>
      <c r="J6" s="173">
        <v>5</v>
      </c>
    </row>
    <row r="7" spans="1:10">
      <c r="A7" s="139">
        <v>6</v>
      </c>
      <c r="B7" s="77">
        <v>30</v>
      </c>
      <c r="C7" s="71" t="s">
        <v>191</v>
      </c>
      <c r="D7" s="75">
        <v>1987</v>
      </c>
      <c r="E7" s="76" t="s">
        <v>491</v>
      </c>
      <c r="F7" s="76" t="s">
        <v>410</v>
      </c>
      <c r="G7" s="76">
        <v>598</v>
      </c>
      <c r="H7" s="159" t="s">
        <v>192</v>
      </c>
      <c r="I7" s="80" t="s">
        <v>181</v>
      </c>
      <c r="J7" s="173">
        <v>6</v>
      </c>
    </row>
    <row r="8" spans="1:10">
      <c r="A8" s="158">
        <v>7</v>
      </c>
      <c r="B8" s="77">
        <v>20</v>
      </c>
      <c r="C8" s="71" t="s">
        <v>193</v>
      </c>
      <c r="D8" s="75">
        <v>1963</v>
      </c>
      <c r="E8" s="76" t="s">
        <v>491</v>
      </c>
      <c r="F8" s="76" t="s">
        <v>410</v>
      </c>
      <c r="G8" s="76"/>
      <c r="H8" s="159" t="s">
        <v>194</v>
      </c>
      <c r="I8" s="80" t="s">
        <v>181</v>
      </c>
      <c r="J8" s="173">
        <v>7</v>
      </c>
    </row>
    <row r="9" spans="1:10">
      <c r="A9" s="139">
        <v>8</v>
      </c>
      <c r="B9" s="77">
        <v>15</v>
      </c>
      <c r="C9" s="71" t="s">
        <v>387</v>
      </c>
      <c r="D9" s="75">
        <v>1980</v>
      </c>
      <c r="E9" s="76" t="s">
        <v>491</v>
      </c>
      <c r="F9" s="76" t="s">
        <v>410</v>
      </c>
      <c r="G9" s="76"/>
      <c r="H9" s="159" t="s">
        <v>195</v>
      </c>
      <c r="I9" s="80" t="s">
        <v>181</v>
      </c>
      <c r="J9" s="173">
        <v>8</v>
      </c>
    </row>
    <row r="10" spans="1:10">
      <c r="A10" s="158">
        <v>9</v>
      </c>
      <c r="B10" s="77">
        <v>8</v>
      </c>
      <c r="C10" s="71" t="s">
        <v>196</v>
      </c>
      <c r="D10" s="75">
        <v>1973</v>
      </c>
      <c r="E10" s="76" t="s">
        <v>491</v>
      </c>
      <c r="F10" s="76" t="s">
        <v>410</v>
      </c>
      <c r="G10" s="76" t="s">
        <v>197</v>
      </c>
      <c r="H10" s="159" t="s">
        <v>198</v>
      </c>
      <c r="I10" s="80" t="s">
        <v>181</v>
      </c>
      <c r="J10" s="173">
        <v>9</v>
      </c>
    </row>
    <row r="11" spans="1:10">
      <c r="A11" s="139">
        <v>10</v>
      </c>
      <c r="B11" s="77">
        <v>13</v>
      </c>
      <c r="C11" s="71" t="s">
        <v>199</v>
      </c>
      <c r="D11" s="75">
        <v>1974</v>
      </c>
      <c r="E11" s="76" t="s">
        <v>491</v>
      </c>
      <c r="F11" s="76" t="s">
        <v>410</v>
      </c>
      <c r="G11" s="76"/>
      <c r="H11" s="159" t="s">
        <v>200</v>
      </c>
      <c r="I11" s="80" t="s">
        <v>181</v>
      </c>
      <c r="J11" s="173">
        <v>10</v>
      </c>
    </row>
    <row r="12" spans="1:10">
      <c r="A12" s="158">
        <v>11</v>
      </c>
      <c r="B12" s="77">
        <v>27</v>
      </c>
      <c r="C12" s="71" t="s">
        <v>201</v>
      </c>
      <c r="D12" s="75">
        <v>1989</v>
      </c>
      <c r="E12" s="76" t="s">
        <v>491</v>
      </c>
      <c r="F12" s="76" t="s">
        <v>410</v>
      </c>
      <c r="G12" s="76"/>
      <c r="H12" s="159" t="s">
        <v>202</v>
      </c>
      <c r="I12" s="80" t="s">
        <v>181</v>
      </c>
      <c r="J12" s="173">
        <v>11</v>
      </c>
    </row>
    <row r="13" spans="1:10">
      <c r="A13" s="139">
        <v>12</v>
      </c>
      <c r="B13" s="77">
        <v>18</v>
      </c>
      <c r="C13" s="71" t="s">
        <v>203</v>
      </c>
      <c r="D13" s="75">
        <v>1988</v>
      </c>
      <c r="E13" s="76" t="s">
        <v>491</v>
      </c>
      <c r="F13" s="76" t="s">
        <v>204</v>
      </c>
      <c r="G13" s="76"/>
      <c r="H13" s="159" t="s">
        <v>205</v>
      </c>
      <c r="I13" s="80" t="s">
        <v>181</v>
      </c>
      <c r="J13" s="173">
        <v>12</v>
      </c>
    </row>
    <row r="14" spans="1:10">
      <c r="A14" s="158">
        <v>13</v>
      </c>
      <c r="B14" s="77">
        <v>66</v>
      </c>
      <c r="C14" s="71" t="s">
        <v>206</v>
      </c>
      <c r="D14" s="75">
        <v>1990</v>
      </c>
      <c r="E14" s="76" t="s">
        <v>491</v>
      </c>
      <c r="F14" s="76" t="s">
        <v>410</v>
      </c>
      <c r="G14" s="76"/>
      <c r="H14" s="159" t="s">
        <v>207</v>
      </c>
      <c r="I14" s="80" t="s">
        <v>208</v>
      </c>
      <c r="J14" s="173">
        <v>1</v>
      </c>
    </row>
    <row r="15" spans="1:10">
      <c r="A15" s="139">
        <v>14</v>
      </c>
      <c r="B15" s="77">
        <v>29</v>
      </c>
      <c r="C15" s="71" t="s">
        <v>209</v>
      </c>
      <c r="D15" s="75">
        <v>1980</v>
      </c>
      <c r="E15" s="76" t="s">
        <v>491</v>
      </c>
      <c r="F15" s="76" t="s">
        <v>410</v>
      </c>
      <c r="G15" s="76" t="s">
        <v>210</v>
      </c>
      <c r="H15" s="159" t="s">
        <v>211</v>
      </c>
      <c r="I15" s="80" t="s">
        <v>181</v>
      </c>
      <c r="J15" s="173">
        <v>13</v>
      </c>
    </row>
    <row r="16" spans="1:10">
      <c r="A16" s="158">
        <v>15</v>
      </c>
      <c r="B16" s="77">
        <v>78</v>
      </c>
      <c r="C16" s="71" t="s">
        <v>212</v>
      </c>
      <c r="D16" s="75">
        <v>1988</v>
      </c>
      <c r="E16" s="76" t="s">
        <v>491</v>
      </c>
      <c r="F16" s="76" t="s">
        <v>410</v>
      </c>
      <c r="G16" s="76"/>
      <c r="H16" s="159" t="s">
        <v>213</v>
      </c>
      <c r="I16" s="80" t="s">
        <v>208</v>
      </c>
      <c r="J16" s="173">
        <v>2</v>
      </c>
    </row>
    <row r="17" spans="1:10">
      <c r="A17" s="139">
        <v>16</v>
      </c>
      <c r="B17" s="161">
        <v>2</v>
      </c>
      <c r="C17" s="162" t="s">
        <v>214</v>
      </c>
      <c r="D17" s="163">
        <v>1979</v>
      </c>
      <c r="E17" s="164" t="s">
        <v>491</v>
      </c>
      <c r="F17" s="164" t="s">
        <v>215</v>
      </c>
      <c r="G17" s="164"/>
      <c r="H17" s="165" t="s">
        <v>216</v>
      </c>
      <c r="I17" s="80" t="s">
        <v>181</v>
      </c>
      <c r="J17" s="173">
        <v>14</v>
      </c>
    </row>
    <row r="18" spans="1:10">
      <c r="A18" s="158">
        <v>17</v>
      </c>
      <c r="B18" s="77">
        <v>11</v>
      </c>
      <c r="C18" s="71" t="s">
        <v>217</v>
      </c>
      <c r="D18" s="75">
        <v>1972</v>
      </c>
      <c r="E18" s="76" t="s">
        <v>491</v>
      </c>
      <c r="F18" s="76" t="s">
        <v>1616</v>
      </c>
      <c r="G18" s="76"/>
      <c r="H18" s="159" t="s">
        <v>218</v>
      </c>
      <c r="I18" s="80" t="s">
        <v>181</v>
      </c>
      <c r="J18" s="173">
        <v>15</v>
      </c>
    </row>
    <row r="19" spans="1:10">
      <c r="A19" s="139">
        <v>18</v>
      </c>
      <c r="B19" s="77">
        <v>35</v>
      </c>
      <c r="C19" s="71" t="s">
        <v>219</v>
      </c>
      <c r="D19" s="75">
        <v>1985</v>
      </c>
      <c r="E19" s="76" t="s">
        <v>491</v>
      </c>
      <c r="F19" s="76" t="s">
        <v>410</v>
      </c>
      <c r="G19" s="76"/>
      <c r="H19" s="159" t="s">
        <v>1886</v>
      </c>
      <c r="I19" s="80" t="s">
        <v>181</v>
      </c>
      <c r="J19" s="173">
        <v>16</v>
      </c>
    </row>
    <row r="20" spans="1:10">
      <c r="A20" s="158">
        <v>19</v>
      </c>
      <c r="B20" s="77">
        <v>31</v>
      </c>
      <c r="C20" s="71" t="s">
        <v>220</v>
      </c>
      <c r="D20" s="75">
        <v>1984</v>
      </c>
      <c r="E20" s="76" t="s">
        <v>491</v>
      </c>
      <c r="F20" s="76" t="s">
        <v>410</v>
      </c>
      <c r="G20" s="76"/>
      <c r="H20" s="159" t="s">
        <v>221</v>
      </c>
      <c r="I20" s="80" t="s">
        <v>181</v>
      </c>
      <c r="J20" s="173">
        <v>17</v>
      </c>
    </row>
    <row r="21" spans="1:10">
      <c r="A21" s="139">
        <v>20</v>
      </c>
      <c r="B21" s="77">
        <v>17</v>
      </c>
      <c r="C21" s="71" t="s">
        <v>222</v>
      </c>
      <c r="D21" s="75">
        <v>1983</v>
      </c>
      <c r="E21" s="76" t="s">
        <v>491</v>
      </c>
      <c r="F21" s="76" t="s">
        <v>223</v>
      </c>
      <c r="G21" s="76"/>
      <c r="H21" s="159" t="s">
        <v>1887</v>
      </c>
      <c r="I21" s="80" t="s">
        <v>181</v>
      </c>
      <c r="J21" s="173">
        <v>18</v>
      </c>
    </row>
    <row r="22" spans="1:10">
      <c r="A22" s="158">
        <v>21</v>
      </c>
      <c r="B22" s="77">
        <v>14</v>
      </c>
      <c r="C22" s="71" t="s">
        <v>224</v>
      </c>
      <c r="D22" s="75">
        <v>1965</v>
      </c>
      <c r="E22" s="76" t="s">
        <v>491</v>
      </c>
      <c r="F22" s="76" t="s">
        <v>410</v>
      </c>
      <c r="G22" s="76"/>
      <c r="H22" s="159" t="s">
        <v>225</v>
      </c>
      <c r="I22" s="80" t="s">
        <v>181</v>
      </c>
      <c r="J22" s="173">
        <v>19</v>
      </c>
    </row>
    <row r="23" spans="1:10">
      <c r="A23" s="139">
        <v>22</v>
      </c>
      <c r="B23" s="77">
        <v>50</v>
      </c>
      <c r="C23" s="71" t="s">
        <v>226</v>
      </c>
      <c r="D23" s="75">
        <v>1973</v>
      </c>
      <c r="E23" s="76" t="s">
        <v>491</v>
      </c>
      <c r="F23" s="76" t="s">
        <v>410</v>
      </c>
      <c r="G23" s="76" t="s">
        <v>227</v>
      </c>
      <c r="H23" s="159" t="s">
        <v>1892</v>
      </c>
      <c r="I23" s="80" t="s">
        <v>181</v>
      </c>
      <c r="J23" s="173">
        <v>20</v>
      </c>
    </row>
    <row r="24" spans="1:10">
      <c r="A24" s="158">
        <v>23</v>
      </c>
      <c r="B24" s="77">
        <v>10</v>
      </c>
      <c r="C24" s="71" t="s">
        <v>228</v>
      </c>
      <c r="D24" s="75">
        <v>1986</v>
      </c>
      <c r="E24" s="76" t="s">
        <v>491</v>
      </c>
      <c r="F24" s="76" t="s">
        <v>410</v>
      </c>
      <c r="G24" s="76"/>
      <c r="H24" s="159" t="s">
        <v>229</v>
      </c>
      <c r="I24" s="80" t="s">
        <v>181</v>
      </c>
      <c r="J24" s="173">
        <v>21</v>
      </c>
    </row>
    <row r="25" spans="1:10">
      <c r="A25" s="139">
        <v>24</v>
      </c>
      <c r="B25" s="77">
        <v>28</v>
      </c>
      <c r="C25" s="71" t="s">
        <v>230</v>
      </c>
      <c r="D25" s="75">
        <v>1952</v>
      </c>
      <c r="E25" s="76" t="s">
        <v>491</v>
      </c>
      <c r="F25" s="76" t="s">
        <v>410</v>
      </c>
      <c r="G25" s="76"/>
      <c r="H25" s="159" t="s">
        <v>231</v>
      </c>
      <c r="I25" s="80" t="s">
        <v>181</v>
      </c>
      <c r="J25" s="173">
        <v>22</v>
      </c>
    </row>
    <row r="26" spans="1:10">
      <c r="A26" s="158">
        <v>25</v>
      </c>
      <c r="B26" s="77">
        <v>32</v>
      </c>
      <c r="C26" s="71" t="s">
        <v>232</v>
      </c>
      <c r="D26" s="75">
        <v>1993</v>
      </c>
      <c r="E26" s="76" t="s">
        <v>491</v>
      </c>
      <c r="F26" s="76" t="s">
        <v>410</v>
      </c>
      <c r="G26" s="76"/>
      <c r="H26" s="159" t="s">
        <v>233</v>
      </c>
      <c r="I26" s="80" t="s">
        <v>181</v>
      </c>
      <c r="J26" s="173">
        <v>23</v>
      </c>
    </row>
    <row r="27" spans="1:10">
      <c r="A27" s="139">
        <v>26</v>
      </c>
      <c r="B27" s="77">
        <v>23</v>
      </c>
      <c r="C27" s="71" t="s">
        <v>234</v>
      </c>
      <c r="D27" s="75">
        <v>1990</v>
      </c>
      <c r="E27" s="76" t="s">
        <v>491</v>
      </c>
      <c r="F27" s="76" t="s">
        <v>410</v>
      </c>
      <c r="G27" s="76" t="s">
        <v>235</v>
      </c>
      <c r="H27" s="159" t="s">
        <v>233</v>
      </c>
      <c r="I27" s="80" t="s">
        <v>181</v>
      </c>
      <c r="J27" s="173">
        <v>24</v>
      </c>
    </row>
    <row r="28" spans="1:10">
      <c r="A28" s="158">
        <v>27</v>
      </c>
      <c r="B28" s="77">
        <v>34</v>
      </c>
      <c r="C28" s="71" t="s">
        <v>236</v>
      </c>
      <c r="D28" s="75">
        <v>1984</v>
      </c>
      <c r="E28" s="76" t="s">
        <v>491</v>
      </c>
      <c r="F28" s="76" t="s">
        <v>410</v>
      </c>
      <c r="G28" s="76" t="s">
        <v>237</v>
      </c>
      <c r="H28" s="159" t="s">
        <v>238</v>
      </c>
      <c r="I28" s="80" t="s">
        <v>181</v>
      </c>
      <c r="J28" s="173">
        <v>25</v>
      </c>
    </row>
    <row r="29" spans="1:10">
      <c r="A29" s="139">
        <v>28</v>
      </c>
      <c r="B29" s="77">
        <v>68</v>
      </c>
      <c r="C29" s="71" t="s">
        <v>239</v>
      </c>
      <c r="D29" s="75">
        <v>1980</v>
      </c>
      <c r="E29" s="76" t="s">
        <v>491</v>
      </c>
      <c r="F29" s="76" t="s">
        <v>410</v>
      </c>
      <c r="G29" s="76"/>
      <c r="H29" s="159" t="s">
        <v>240</v>
      </c>
      <c r="I29" s="80" t="s">
        <v>208</v>
      </c>
      <c r="J29" s="173">
        <v>3</v>
      </c>
    </row>
    <row r="30" spans="1:10">
      <c r="A30" s="158">
        <v>29</v>
      </c>
      <c r="B30" s="77">
        <v>25</v>
      </c>
      <c r="C30" s="71" t="s">
        <v>241</v>
      </c>
      <c r="D30" s="75">
        <v>1980</v>
      </c>
      <c r="E30" s="76" t="s">
        <v>491</v>
      </c>
      <c r="F30" s="76" t="s">
        <v>410</v>
      </c>
      <c r="G30" s="76"/>
      <c r="H30" s="159" t="s">
        <v>242</v>
      </c>
      <c r="I30" s="80" t="s">
        <v>181</v>
      </c>
      <c r="J30" s="173">
        <v>26</v>
      </c>
    </row>
    <row r="31" spans="1:10">
      <c r="A31" s="139">
        <v>30</v>
      </c>
      <c r="B31" s="77">
        <v>74</v>
      </c>
      <c r="C31" s="71" t="s">
        <v>243</v>
      </c>
      <c r="D31" s="75">
        <v>1966</v>
      </c>
      <c r="E31" s="76" t="s">
        <v>491</v>
      </c>
      <c r="F31" s="76" t="s">
        <v>410</v>
      </c>
      <c r="G31" s="76"/>
      <c r="H31" s="159" t="s">
        <v>244</v>
      </c>
      <c r="I31" s="80" t="s">
        <v>208</v>
      </c>
      <c r="J31" s="173">
        <v>4</v>
      </c>
    </row>
    <row r="32" spans="1:10">
      <c r="A32" s="158">
        <v>31</v>
      </c>
      <c r="B32" s="77">
        <v>26</v>
      </c>
      <c r="C32" s="71" t="s">
        <v>245</v>
      </c>
      <c r="D32" s="75">
        <v>1989</v>
      </c>
      <c r="E32" s="76" t="s">
        <v>491</v>
      </c>
      <c r="F32" s="76" t="s">
        <v>410</v>
      </c>
      <c r="G32" s="76" t="s">
        <v>645</v>
      </c>
      <c r="H32" s="159" t="s">
        <v>246</v>
      </c>
      <c r="I32" s="80" t="s">
        <v>181</v>
      </c>
      <c r="J32" s="173">
        <v>27</v>
      </c>
    </row>
    <row r="33" spans="1:10">
      <c r="A33" s="139">
        <v>32</v>
      </c>
      <c r="B33" s="77">
        <v>73</v>
      </c>
      <c r="C33" s="71" t="s">
        <v>247</v>
      </c>
      <c r="D33" s="75">
        <v>1976</v>
      </c>
      <c r="E33" s="76" t="s">
        <v>491</v>
      </c>
      <c r="F33" s="76" t="s">
        <v>410</v>
      </c>
      <c r="G33" s="76"/>
      <c r="H33" s="159" t="s">
        <v>248</v>
      </c>
      <c r="I33" s="80" t="s">
        <v>208</v>
      </c>
      <c r="J33" s="173">
        <v>5</v>
      </c>
    </row>
    <row r="34" spans="1:10">
      <c r="A34" s="158">
        <v>33</v>
      </c>
      <c r="B34" s="77">
        <v>3</v>
      </c>
      <c r="C34" s="71" t="s">
        <v>249</v>
      </c>
      <c r="D34" s="75">
        <v>1978</v>
      </c>
      <c r="E34" s="76" t="s">
        <v>491</v>
      </c>
      <c r="F34" s="76" t="s">
        <v>410</v>
      </c>
      <c r="G34" s="76"/>
      <c r="H34" s="159" t="s">
        <v>250</v>
      </c>
      <c r="I34" s="80" t="s">
        <v>181</v>
      </c>
      <c r="J34" s="173">
        <v>28</v>
      </c>
    </row>
    <row r="35" spans="1:10">
      <c r="A35" s="139">
        <v>34</v>
      </c>
      <c r="B35" s="77">
        <v>16</v>
      </c>
      <c r="C35" s="71" t="s">
        <v>251</v>
      </c>
      <c r="D35" s="75">
        <v>1983</v>
      </c>
      <c r="E35" s="76" t="s">
        <v>491</v>
      </c>
      <c r="F35" s="76" t="s">
        <v>410</v>
      </c>
      <c r="G35" s="76"/>
      <c r="H35" s="159" t="s">
        <v>252</v>
      </c>
      <c r="I35" s="80" t="s">
        <v>181</v>
      </c>
      <c r="J35" s="173">
        <v>29</v>
      </c>
    </row>
    <row r="36" spans="1:10">
      <c r="A36" s="158">
        <v>35</v>
      </c>
      <c r="B36" s="77">
        <v>24</v>
      </c>
      <c r="C36" s="71" t="s">
        <v>253</v>
      </c>
      <c r="D36" s="75">
        <v>1961</v>
      </c>
      <c r="E36" s="76" t="s">
        <v>491</v>
      </c>
      <c r="F36" s="76" t="s">
        <v>410</v>
      </c>
      <c r="G36" s="76" t="s">
        <v>254</v>
      </c>
      <c r="H36" s="159" t="s">
        <v>255</v>
      </c>
      <c r="I36" s="80" t="s">
        <v>181</v>
      </c>
      <c r="J36" s="173">
        <v>30</v>
      </c>
    </row>
    <row r="37" spans="1:10">
      <c r="A37" s="139">
        <v>36</v>
      </c>
      <c r="B37" s="77">
        <v>82</v>
      </c>
      <c r="C37" s="71" t="s">
        <v>256</v>
      </c>
      <c r="D37" s="75">
        <v>1991</v>
      </c>
      <c r="E37" s="76" t="s">
        <v>491</v>
      </c>
      <c r="F37" s="76" t="s">
        <v>410</v>
      </c>
      <c r="G37" s="76"/>
      <c r="H37" s="159" t="s">
        <v>257</v>
      </c>
      <c r="I37" s="80" t="s">
        <v>208</v>
      </c>
      <c r="J37" s="173">
        <v>6</v>
      </c>
    </row>
    <row r="38" spans="1:10">
      <c r="A38" s="158">
        <v>37</v>
      </c>
      <c r="B38" s="77">
        <v>77</v>
      </c>
      <c r="C38" s="71" t="s">
        <v>258</v>
      </c>
      <c r="D38" s="75">
        <v>1969</v>
      </c>
      <c r="E38" s="76" t="s">
        <v>491</v>
      </c>
      <c r="F38" s="76" t="s">
        <v>410</v>
      </c>
      <c r="G38" s="76"/>
      <c r="H38" s="159" t="s">
        <v>259</v>
      </c>
      <c r="I38" s="80" t="s">
        <v>208</v>
      </c>
      <c r="J38" s="173">
        <v>7</v>
      </c>
    </row>
    <row r="39" spans="1:10">
      <c r="A39" s="139">
        <v>38</v>
      </c>
      <c r="B39" s="77">
        <v>69</v>
      </c>
      <c r="C39" s="71" t="s">
        <v>260</v>
      </c>
      <c r="D39" s="75">
        <v>1982</v>
      </c>
      <c r="E39" s="76" t="s">
        <v>491</v>
      </c>
      <c r="F39" s="76" t="s">
        <v>410</v>
      </c>
      <c r="G39" s="76"/>
      <c r="H39" s="159" t="s">
        <v>1915</v>
      </c>
      <c r="I39" s="80" t="s">
        <v>208</v>
      </c>
      <c r="J39" s="173">
        <v>8</v>
      </c>
    </row>
    <row r="40" spans="1:10">
      <c r="A40" s="158">
        <v>39</v>
      </c>
      <c r="B40" s="77">
        <v>33</v>
      </c>
      <c r="C40" s="71" t="s">
        <v>261</v>
      </c>
      <c r="D40" s="75">
        <v>1990</v>
      </c>
      <c r="E40" s="76" t="s">
        <v>491</v>
      </c>
      <c r="F40" s="76" t="s">
        <v>410</v>
      </c>
      <c r="G40" s="76"/>
      <c r="H40" s="159" t="s">
        <v>262</v>
      </c>
      <c r="I40" s="80" t="s">
        <v>181</v>
      </c>
      <c r="J40" s="173">
        <v>31</v>
      </c>
    </row>
    <row r="41" spans="1:10">
      <c r="A41" s="139">
        <v>40</v>
      </c>
      <c r="B41" s="77">
        <v>67</v>
      </c>
      <c r="C41" s="71" t="s">
        <v>263</v>
      </c>
      <c r="D41" s="75">
        <v>1983</v>
      </c>
      <c r="E41" s="76" t="s">
        <v>491</v>
      </c>
      <c r="F41" s="76" t="s">
        <v>410</v>
      </c>
      <c r="G41" s="76"/>
      <c r="H41" s="159" t="s">
        <v>264</v>
      </c>
      <c r="I41" s="80" t="s">
        <v>208</v>
      </c>
      <c r="J41" s="173">
        <v>9</v>
      </c>
    </row>
    <row r="42" spans="1:10">
      <c r="A42" s="158">
        <v>41</v>
      </c>
      <c r="B42" s="77">
        <v>71</v>
      </c>
      <c r="C42" s="71" t="s">
        <v>265</v>
      </c>
      <c r="D42" s="75">
        <v>1952</v>
      </c>
      <c r="E42" s="76" t="s">
        <v>491</v>
      </c>
      <c r="F42" s="76" t="s">
        <v>410</v>
      </c>
      <c r="G42" s="76"/>
      <c r="H42" s="159" t="s">
        <v>266</v>
      </c>
      <c r="I42" s="80" t="s">
        <v>208</v>
      </c>
      <c r="J42" s="173">
        <v>10</v>
      </c>
    </row>
    <row r="43" spans="1:10">
      <c r="A43" s="139">
        <v>42</v>
      </c>
      <c r="B43" s="77">
        <v>80</v>
      </c>
      <c r="C43" s="71" t="s">
        <v>267</v>
      </c>
      <c r="D43" s="75">
        <v>1982</v>
      </c>
      <c r="E43" s="76" t="s">
        <v>491</v>
      </c>
      <c r="F43" s="76" t="s">
        <v>410</v>
      </c>
      <c r="G43" s="76"/>
      <c r="H43" s="159" t="s">
        <v>268</v>
      </c>
      <c r="I43" s="80" t="s">
        <v>208</v>
      </c>
      <c r="J43" s="173">
        <v>11</v>
      </c>
    </row>
    <row r="44" spans="1:10">
      <c r="A44" s="158">
        <v>43</v>
      </c>
      <c r="B44" s="77">
        <v>4</v>
      </c>
      <c r="C44" s="71" t="s">
        <v>269</v>
      </c>
      <c r="D44" s="75">
        <v>1955</v>
      </c>
      <c r="E44" s="76" t="s">
        <v>491</v>
      </c>
      <c r="F44" s="76" t="s">
        <v>410</v>
      </c>
      <c r="G44" s="76"/>
      <c r="H44" s="159" t="s">
        <v>270</v>
      </c>
      <c r="I44" s="80" t="s">
        <v>181</v>
      </c>
      <c r="J44" s="173">
        <v>32</v>
      </c>
    </row>
    <row r="45" spans="1:10">
      <c r="A45" s="139">
        <v>44</v>
      </c>
      <c r="B45" s="77">
        <v>84</v>
      </c>
      <c r="C45" s="71" t="s">
        <v>271</v>
      </c>
      <c r="D45" s="75">
        <v>1961</v>
      </c>
      <c r="E45" s="76" t="s">
        <v>491</v>
      </c>
      <c r="F45" s="76" t="s">
        <v>410</v>
      </c>
      <c r="G45" s="76"/>
      <c r="H45" s="159" t="s">
        <v>272</v>
      </c>
      <c r="I45" s="80" t="s">
        <v>208</v>
      </c>
      <c r="J45" s="173">
        <v>12</v>
      </c>
    </row>
    <row r="46" spans="1:10">
      <c r="A46" s="158">
        <v>45</v>
      </c>
      <c r="B46" s="77">
        <v>22</v>
      </c>
      <c r="C46" s="71" t="s">
        <v>273</v>
      </c>
      <c r="D46" s="75">
        <v>1951</v>
      </c>
      <c r="E46" s="76" t="s">
        <v>491</v>
      </c>
      <c r="F46" s="76" t="s">
        <v>410</v>
      </c>
      <c r="G46" s="76"/>
      <c r="H46" s="159" t="s">
        <v>274</v>
      </c>
      <c r="I46" s="80" t="s">
        <v>181</v>
      </c>
      <c r="J46" s="173">
        <v>33</v>
      </c>
    </row>
    <row r="47" spans="1:10">
      <c r="A47" s="139">
        <v>46</v>
      </c>
      <c r="B47" s="77">
        <v>85</v>
      </c>
      <c r="C47" s="71" t="s">
        <v>275</v>
      </c>
      <c r="D47" s="75">
        <v>1966</v>
      </c>
      <c r="E47" s="76" t="s">
        <v>491</v>
      </c>
      <c r="F47" s="76" t="s">
        <v>410</v>
      </c>
      <c r="G47" s="76"/>
      <c r="H47" s="159" t="s">
        <v>276</v>
      </c>
      <c r="I47" s="80" t="s">
        <v>277</v>
      </c>
      <c r="J47" s="173">
        <v>1</v>
      </c>
    </row>
    <row r="48" spans="1:10">
      <c r="A48" s="158">
        <v>47</v>
      </c>
      <c r="B48" s="77">
        <v>70</v>
      </c>
      <c r="C48" s="71" t="s">
        <v>278</v>
      </c>
      <c r="D48" s="75">
        <v>1972</v>
      </c>
      <c r="E48" s="76" t="s">
        <v>491</v>
      </c>
      <c r="F48" s="76" t="s">
        <v>410</v>
      </c>
      <c r="G48" s="76"/>
      <c r="H48" s="159" t="s">
        <v>279</v>
      </c>
      <c r="I48" s="80" t="s">
        <v>208</v>
      </c>
      <c r="J48" s="173">
        <v>13</v>
      </c>
    </row>
    <row r="49" spans="1:10">
      <c r="A49" s="139">
        <v>48</v>
      </c>
      <c r="B49" s="72">
        <v>65</v>
      </c>
      <c r="C49" s="71" t="s">
        <v>280</v>
      </c>
      <c r="D49" s="73">
        <v>1957</v>
      </c>
      <c r="E49" s="76" t="s">
        <v>491</v>
      </c>
      <c r="F49" s="76" t="s">
        <v>410</v>
      </c>
      <c r="G49" s="79"/>
      <c r="H49" s="159" t="s">
        <v>281</v>
      </c>
      <c r="I49" s="80" t="s">
        <v>208</v>
      </c>
      <c r="J49" s="173">
        <v>14</v>
      </c>
    </row>
    <row r="50" spans="1:10">
      <c r="A50" s="158">
        <v>49</v>
      </c>
      <c r="B50" s="77">
        <v>81</v>
      </c>
      <c r="C50" s="71" t="s">
        <v>282</v>
      </c>
      <c r="D50" s="75">
        <v>1972</v>
      </c>
      <c r="E50" s="76" t="s">
        <v>491</v>
      </c>
      <c r="F50" s="76" t="s">
        <v>410</v>
      </c>
      <c r="G50" s="76"/>
      <c r="H50" s="159" t="s">
        <v>283</v>
      </c>
      <c r="I50" s="80" t="s">
        <v>208</v>
      </c>
      <c r="J50" s="173">
        <v>15</v>
      </c>
    </row>
    <row r="51" spans="1:10">
      <c r="A51" s="139">
        <v>50</v>
      </c>
      <c r="B51" s="77">
        <v>75</v>
      </c>
      <c r="C51" s="71" t="s">
        <v>284</v>
      </c>
      <c r="D51" s="75">
        <v>1954</v>
      </c>
      <c r="E51" s="76" t="s">
        <v>491</v>
      </c>
      <c r="F51" s="76" t="s">
        <v>410</v>
      </c>
      <c r="G51" s="76" t="s">
        <v>1207</v>
      </c>
      <c r="H51" s="159" t="s">
        <v>285</v>
      </c>
      <c r="I51" s="80" t="s">
        <v>208</v>
      </c>
      <c r="J51" s="173">
        <v>16</v>
      </c>
    </row>
    <row r="52" spans="1:10">
      <c r="A52" s="168">
        <v>51</v>
      </c>
      <c r="B52" s="77">
        <v>83</v>
      </c>
      <c r="C52" s="71" t="s">
        <v>286</v>
      </c>
      <c r="D52" s="75">
        <v>1977</v>
      </c>
      <c r="E52" s="76" t="s">
        <v>491</v>
      </c>
      <c r="F52" s="76" t="s">
        <v>410</v>
      </c>
      <c r="G52" s="76"/>
      <c r="H52" s="159" t="s">
        <v>287</v>
      </c>
      <c r="I52" s="80" t="s">
        <v>208</v>
      </c>
      <c r="J52" s="173">
        <v>17</v>
      </c>
    </row>
    <row r="53" spans="1:10">
      <c r="A53" s="139">
        <v>52</v>
      </c>
      <c r="B53" s="77">
        <v>72</v>
      </c>
      <c r="C53" s="71" t="s">
        <v>288</v>
      </c>
      <c r="D53" s="75">
        <v>1964</v>
      </c>
      <c r="E53" s="76" t="s">
        <v>491</v>
      </c>
      <c r="F53" s="76" t="s">
        <v>410</v>
      </c>
      <c r="G53" s="76"/>
      <c r="H53" s="159" t="s">
        <v>289</v>
      </c>
      <c r="I53" s="80" t="s">
        <v>208</v>
      </c>
      <c r="J53" s="173">
        <v>18</v>
      </c>
    </row>
    <row r="54" spans="1:10">
      <c r="A54" s="158">
        <v>53</v>
      </c>
      <c r="B54" s="77">
        <v>90</v>
      </c>
      <c r="C54" s="71" t="s">
        <v>290</v>
      </c>
      <c r="D54" s="75">
        <v>1991</v>
      </c>
      <c r="E54" s="76" t="s">
        <v>491</v>
      </c>
      <c r="F54" s="76" t="s">
        <v>410</v>
      </c>
      <c r="G54" s="76"/>
      <c r="H54" s="159" t="s">
        <v>291</v>
      </c>
      <c r="I54" s="80" t="s">
        <v>277</v>
      </c>
      <c r="J54" s="173">
        <v>2</v>
      </c>
    </row>
    <row r="55" spans="1:10">
      <c r="A55" s="139">
        <v>54</v>
      </c>
      <c r="B55" s="77">
        <v>86</v>
      </c>
      <c r="C55" s="71" t="s">
        <v>292</v>
      </c>
      <c r="D55" s="75">
        <v>1970</v>
      </c>
      <c r="E55" s="76" t="s">
        <v>491</v>
      </c>
      <c r="F55" s="76" t="s">
        <v>410</v>
      </c>
      <c r="G55" s="76" t="s">
        <v>1207</v>
      </c>
      <c r="H55" s="159" t="s">
        <v>293</v>
      </c>
      <c r="I55" s="80" t="s">
        <v>277</v>
      </c>
      <c r="J55" s="173">
        <v>3</v>
      </c>
    </row>
    <row r="56" spans="1:10">
      <c r="A56" s="158">
        <v>55</v>
      </c>
      <c r="B56" s="77">
        <v>88</v>
      </c>
      <c r="C56" s="71" t="s">
        <v>294</v>
      </c>
      <c r="D56" s="75">
        <v>1957</v>
      </c>
      <c r="E56" s="76" t="s">
        <v>491</v>
      </c>
      <c r="F56" s="76" t="s">
        <v>410</v>
      </c>
      <c r="G56" s="76"/>
      <c r="H56" s="159" t="s">
        <v>295</v>
      </c>
      <c r="I56" s="80" t="s">
        <v>277</v>
      </c>
      <c r="J56" s="173">
        <v>4</v>
      </c>
    </row>
    <row r="57" spans="1:10">
      <c r="A57" s="139">
        <v>56</v>
      </c>
      <c r="B57" s="77">
        <v>91</v>
      </c>
      <c r="C57" s="71" t="s">
        <v>296</v>
      </c>
      <c r="D57" s="75">
        <v>1951</v>
      </c>
      <c r="E57" s="76" t="s">
        <v>491</v>
      </c>
      <c r="F57" s="76" t="s">
        <v>410</v>
      </c>
      <c r="G57" s="76"/>
      <c r="H57" s="159" t="s">
        <v>297</v>
      </c>
      <c r="I57" s="80" t="s">
        <v>277</v>
      </c>
      <c r="J57" s="173">
        <v>5</v>
      </c>
    </row>
    <row r="58" spans="1:10">
      <c r="A58" s="158">
        <v>57</v>
      </c>
      <c r="B58" s="77">
        <v>93</v>
      </c>
      <c r="C58" s="71" t="s">
        <v>298</v>
      </c>
      <c r="D58" s="75">
        <v>1960</v>
      </c>
      <c r="E58" s="76" t="s">
        <v>491</v>
      </c>
      <c r="F58" s="76" t="s">
        <v>410</v>
      </c>
      <c r="G58" s="76"/>
      <c r="H58" s="159" t="s">
        <v>299</v>
      </c>
      <c r="I58" s="80" t="s">
        <v>277</v>
      </c>
      <c r="J58" s="173">
        <v>6</v>
      </c>
    </row>
    <row r="59" spans="1:10">
      <c r="A59" s="139">
        <v>58</v>
      </c>
      <c r="B59" s="77">
        <v>87</v>
      </c>
      <c r="C59" s="71" t="s">
        <v>300</v>
      </c>
      <c r="D59" s="75">
        <v>1981</v>
      </c>
      <c r="E59" s="76" t="s">
        <v>491</v>
      </c>
      <c r="F59" s="76" t="s">
        <v>410</v>
      </c>
      <c r="G59" s="76" t="s">
        <v>1207</v>
      </c>
      <c r="H59" s="159" t="s">
        <v>301</v>
      </c>
      <c r="I59" s="80" t="s">
        <v>277</v>
      </c>
      <c r="J59" s="173">
        <v>7</v>
      </c>
    </row>
    <row r="60" spans="1:10">
      <c r="A60" s="158">
        <v>59</v>
      </c>
      <c r="B60" s="77">
        <v>76</v>
      </c>
      <c r="C60" s="71" t="s">
        <v>302</v>
      </c>
      <c r="D60" s="75">
        <v>1955</v>
      </c>
      <c r="E60" s="76" t="s">
        <v>491</v>
      </c>
      <c r="F60" s="76" t="s">
        <v>410</v>
      </c>
      <c r="G60" s="76"/>
      <c r="H60" s="159" t="s">
        <v>303</v>
      </c>
      <c r="I60" s="80" t="s">
        <v>208</v>
      </c>
      <c r="J60" s="173">
        <v>19</v>
      </c>
    </row>
    <row r="61" spans="1:10">
      <c r="A61" s="158"/>
      <c r="B61" s="77">
        <v>9</v>
      </c>
      <c r="C61" s="71" t="s">
        <v>304</v>
      </c>
      <c r="D61" s="75">
        <v>1987</v>
      </c>
      <c r="E61" s="76" t="s">
        <v>491</v>
      </c>
      <c r="F61" s="76" t="s">
        <v>410</v>
      </c>
      <c r="G61" s="76"/>
      <c r="H61" s="159" t="s">
        <v>305</v>
      </c>
      <c r="I61" s="80" t="s">
        <v>181</v>
      </c>
      <c r="J61" s="160"/>
    </row>
    <row r="62" spans="1:10">
      <c r="A62" s="139"/>
      <c r="B62" s="77">
        <v>6</v>
      </c>
      <c r="C62" s="71" t="s">
        <v>306</v>
      </c>
      <c r="D62" s="75">
        <v>1980</v>
      </c>
      <c r="E62" s="76" t="s">
        <v>491</v>
      </c>
      <c r="F62" s="76" t="s">
        <v>307</v>
      </c>
      <c r="G62" s="76" t="s">
        <v>308</v>
      </c>
      <c r="H62" s="166" t="s">
        <v>2040</v>
      </c>
      <c r="I62" s="80" t="s">
        <v>181</v>
      </c>
      <c r="J62" s="160"/>
    </row>
    <row r="63" spans="1:10">
      <c r="A63" s="158"/>
      <c r="B63" s="72">
        <v>36</v>
      </c>
      <c r="C63" s="71" t="s">
        <v>309</v>
      </c>
      <c r="D63" s="73">
        <v>1985</v>
      </c>
      <c r="E63" s="76" t="s">
        <v>491</v>
      </c>
      <c r="F63" s="76" t="s">
        <v>410</v>
      </c>
      <c r="G63" s="79"/>
      <c r="H63" s="72" t="s">
        <v>2040</v>
      </c>
      <c r="I63" s="80" t="s">
        <v>181</v>
      </c>
      <c r="J63" s="160"/>
    </row>
    <row r="64" spans="1:10">
      <c r="A64" s="139"/>
      <c r="B64" s="77">
        <v>79</v>
      </c>
      <c r="C64" s="71" t="s">
        <v>310</v>
      </c>
      <c r="D64" s="75">
        <v>1976</v>
      </c>
      <c r="E64" s="76" t="s">
        <v>491</v>
      </c>
      <c r="F64" s="76" t="s">
        <v>410</v>
      </c>
      <c r="G64" s="76"/>
      <c r="H64" s="166" t="s">
        <v>2040</v>
      </c>
      <c r="I64" s="80" t="s">
        <v>208</v>
      </c>
      <c r="J64" s="160"/>
    </row>
    <row r="65" spans="1:10">
      <c r="A65" s="158"/>
      <c r="B65" s="77">
        <v>89</v>
      </c>
      <c r="C65" s="71" t="s">
        <v>311</v>
      </c>
      <c r="D65" s="75">
        <v>1984</v>
      </c>
      <c r="E65" s="76" t="s">
        <v>491</v>
      </c>
      <c r="F65" s="76" t="s">
        <v>410</v>
      </c>
      <c r="G65" s="76"/>
      <c r="H65" s="166" t="s">
        <v>2040</v>
      </c>
      <c r="I65" s="80" t="s">
        <v>277</v>
      </c>
      <c r="J65" s="160"/>
    </row>
    <row r="66" spans="1:10">
      <c r="A66" s="139"/>
      <c r="B66" s="77">
        <v>92</v>
      </c>
      <c r="C66" s="71" t="s">
        <v>312</v>
      </c>
      <c r="D66" s="75">
        <v>1969</v>
      </c>
      <c r="E66" s="76" t="s">
        <v>491</v>
      </c>
      <c r="F66" s="76" t="s">
        <v>410</v>
      </c>
      <c r="G66" s="76"/>
      <c r="H66" s="166" t="s">
        <v>2040</v>
      </c>
      <c r="I66" s="80" t="s">
        <v>277</v>
      </c>
      <c r="J66" s="160"/>
    </row>
    <row r="67" spans="1:10">
      <c r="A67" s="139"/>
      <c r="B67" s="77">
        <v>94</v>
      </c>
      <c r="C67" s="71" t="s">
        <v>313</v>
      </c>
      <c r="D67" s="75">
        <v>1971</v>
      </c>
      <c r="E67" s="76" t="s">
        <v>491</v>
      </c>
      <c r="F67" s="76" t="s">
        <v>410</v>
      </c>
      <c r="G67" s="76"/>
      <c r="H67" s="166" t="s">
        <v>2040</v>
      </c>
      <c r="I67" s="80" t="s">
        <v>277</v>
      </c>
      <c r="J67" s="160"/>
    </row>
    <row r="68" spans="1:10">
      <c r="I68" s="167"/>
    </row>
    <row r="69" spans="1:10">
      <c r="I69" s="167"/>
    </row>
    <row r="70" spans="1:10">
      <c r="I70" s="167"/>
    </row>
    <row r="71" spans="1:10">
      <c r="I71" s="167"/>
    </row>
    <row r="72" spans="1:10">
      <c r="I72" s="167"/>
    </row>
    <row r="73" spans="1:10">
      <c r="I73" s="167"/>
    </row>
    <row r="74" spans="1:10">
      <c r="I74" s="167"/>
    </row>
    <row r="75" spans="1:10">
      <c r="I75" s="167"/>
    </row>
    <row r="76" spans="1:10">
      <c r="I76" s="167"/>
    </row>
    <row r="77" spans="1:10">
      <c r="I77" s="167"/>
    </row>
    <row r="78" spans="1:10">
      <c r="I78" s="167"/>
    </row>
    <row r="79" spans="1:10">
      <c r="I79" s="167"/>
    </row>
    <row r="80" spans="1:10">
      <c r="I80" s="167"/>
    </row>
    <row r="81" spans="9:9">
      <c r="I81" s="167"/>
    </row>
    <row r="82" spans="9:9">
      <c r="I82" s="167"/>
    </row>
    <row r="83" spans="9:9">
      <c r="I83" s="167"/>
    </row>
    <row r="84" spans="9:9">
      <c r="I84" s="167"/>
    </row>
    <row r="85" spans="9:9">
      <c r="I85" s="167"/>
    </row>
    <row r="86" spans="9:9">
      <c r="I86" s="167"/>
    </row>
    <row r="87" spans="9:9">
      <c r="I87" s="167"/>
    </row>
    <row r="88" spans="9:9">
      <c r="I88" s="167"/>
    </row>
    <row r="89" spans="9:9">
      <c r="I89" s="167"/>
    </row>
    <row r="90" spans="9:9">
      <c r="I90" s="167"/>
    </row>
    <row r="91" spans="9:9">
      <c r="I91" s="167"/>
    </row>
    <row r="92" spans="9:9">
      <c r="I92" s="167"/>
    </row>
    <row r="93" spans="9:9">
      <c r="I93" s="167"/>
    </row>
    <row r="94" spans="9:9">
      <c r="I94" s="167"/>
    </row>
    <row r="95" spans="9:9">
      <c r="I95" s="167"/>
    </row>
    <row r="96" spans="9:9">
      <c r="I96" s="167"/>
    </row>
    <row r="97" spans="9:9">
      <c r="I97" s="167"/>
    </row>
    <row r="98" spans="9:9">
      <c r="I98" s="167"/>
    </row>
    <row r="99" spans="9:9">
      <c r="I99" s="167"/>
    </row>
    <row r="100" spans="9:9">
      <c r="I100" s="167"/>
    </row>
    <row r="101" spans="9:9">
      <c r="I101" s="167"/>
    </row>
    <row r="102" spans="9:9">
      <c r="I102" s="167"/>
    </row>
    <row r="103" spans="9:9">
      <c r="I103" s="167"/>
    </row>
    <row r="104" spans="9:9">
      <c r="I104" s="167"/>
    </row>
    <row r="105" spans="9:9">
      <c r="I105" s="167"/>
    </row>
    <row r="106" spans="9:9">
      <c r="I106" s="167"/>
    </row>
    <row r="107" spans="9:9">
      <c r="I107" s="167"/>
    </row>
    <row r="108" spans="9:9">
      <c r="I108" s="167"/>
    </row>
    <row r="109" spans="9:9">
      <c r="I109" s="167"/>
    </row>
    <row r="110" spans="9:9">
      <c r="I110" s="167"/>
    </row>
    <row r="111" spans="9:9">
      <c r="I111" s="167"/>
    </row>
    <row r="112" spans="9:9">
      <c r="I112" s="167"/>
    </row>
    <row r="113" spans="9:9">
      <c r="I113" s="167"/>
    </row>
    <row r="114" spans="9:9">
      <c r="I114" s="167"/>
    </row>
    <row r="115" spans="9:9">
      <c r="I115" s="167"/>
    </row>
    <row r="116" spans="9:9">
      <c r="I116" s="167"/>
    </row>
    <row r="117" spans="9:9">
      <c r="I117" s="167"/>
    </row>
    <row r="118" spans="9:9">
      <c r="I118" s="167"/>
    </row>
    <row r="119" spans="9:9">
      <c r="I119" s="167"/>
    </row>
    <row r="120" spans="9:9">
      <c r="I120" s="167"/>
    </row>
    <row r="121" spans="9:9">
      <c r="I121" s="167"/>
    </row>
    <row r="122" spans="9:9">
      <c r="I122" s="167"/>
    </row>
    <row r="123" spans="9:9">
      <c r="I123" s="167"/>
    </row>
    <row r="124" spans="9:9">
      <c r="I124" s="167"/>
    </row>
    <row r="125" spans="9:9">
      <c r="I125" s="167"/>
    </row>
    <row r="126" spans="9:9">
      <c r="I126" s="167"/>
    </row>
    <row r="127" spans="9:9">
      <c r="I127" s="167"/>
    </row>
    <row r="128" spans="9:9">
      <c r="I128" s="167"/>
    </row>
    <row r="129" spans="9:9">
      <c r="I129" s="167"/>
    </row>
    <row r="130" spans="9:9">
      <c r="I130" s="167"/>
    </row>
    <row r="131" spans="9:9">
      <c r="I131" s="167"/>
    </row>
    <row r="132" spans="9:9">
      <c r="I132" s="167"/>
    </row>
    <row r="133" spans="9:9">
      <c r="I133" s="167"/>
    </row>
    <row r="134" spans="9:9">
      <c r="I134" s="167"/>
    </row>
    <row r="135" spans="9:9">
      <c r="I135" s="167"/>
    </row>
    <row r="136" spans="9:9">
      <c r="I136" s="167"/>
    </row>
    <row r="137" spans="9:9">
      <c r="I137" s="167"/>
    </row>
    <row r="138" spans="9:9">
      <c r="I138" s="167"/>
    </row>
    <row r="139" spans="9:9">
      <c r="I139" s="167"/>
    </row>
    <row r="140" spans="9:9">
      <c r="I140" s="167"/>
    </row>
    <row r="141" spans="9:9">
      <c r="I141" s="167"/>
    </row>
    <row r="142" spans="9:9">
      <c r="I142" s="167"/>
    </row>
    <row r="143" spans="9:9">
      <c r="I143" s="167"/>
    </row>
    <row r="144" spans="9:9">
      <c r="I144" s="167"/>
    </row>
    <row r="145" spans="9:9">
      <c r="I145" s="167"/>
    </row>
    <row r="146" spans="9:9">
      <c r="I146" s="167"/>
    </row>
    <row r="147" spans="9:9">
      <c r="I147" s="167"/>
    </row>
    <row r="148" spans="9:9">
      <c r="I148" s="167"/>
    </row>
    <row r="149" spans="9:9">
      <c r="I149" s="167"/>
    </row>
    <row r="150" spans="9:9">
      <c r="I150" s="167"/>
    </row>
    <row r="151" spans="9:9">
      <c r="I151" s="167"/>
    </row>
    <row r="152" spans="9:9">
      <c r="I152" s="167"/>
    </row>
    <row r="153" spans="9:9">
      <c r="I153" s="167"/>
    </row>
    <row r="154" spans="9:9">
      <c r="I154" s="167"/>
    </row>
    <row r="155" spans="9:9">
      <c r="I155" s="167"/>
    </row>
    <row r="156" spans="9:9">
      <c r="I156" s="167"/>
    </row>
    <row r="157" spans="9:9">
      <c r="I157" s="167"/>
    </row>
    <row r="158" spans="9:9">
      <c r="I158" s="167"/>
    </row>
    <row r="159" spans="9:9">
      <c r="I159" s="167"/>
    </row>
    <row r="160" spans="9:9">
      <c r="I160" s="167"/>
    </row>
    <row r="161" spans="9:9">
      <c r="I161" s="167"/>
    </row>
    <row r="162" spans="9:9">
      <c r="I162" s="167"/>
    </row>
    <row r="163" spans="9:9">
      <c r="I163" s="167"/>
    </row>
    <row r="164" spans="9:9">
      <c r="I164" s="167"/>
    </row>
    <row r="165" spans="9:9">
      <c r="I165" s="167"/>
    </row>
    <row r="166" spans="9:9">
      <c r="I166" s="167"/>
    </row>
    <row r="167" spans="9:9">
      <c r="I167" s="167"/>
    </row>
    <row r="168" spans="9:9">
      <c r="I168" s="167"/>
    </row>
    <row r="169" spans="9:9">
      <c r="I169" s="167"/>
    </row>
    <row r="170" spans="9:9">
      <c r="I170" s="167"/>
    </row>
    <row r="171" spans="9:9">
      <c r="I171" s="167"/>
    </row>
    <row r="172" spans="9:9">
      <c r="I172" s="167"/>
    </row>
    <row r="173" spans="9:9">
      <c r="I173" s="167"/>
    </row>
    <row r="174" spans="9:9">
      <c r="I174" s="167"/>
    </row>
    <row r="175" spans="9:9">
      <c r="I175" s="167"/>
    </row>
    <row r="176" spans="9:9">
      <c r="I176" s="167"/>
    </row>
    <row r="177" spans="9:9">
      <c r="I177" s="167"/>
    </row>
    <row r="178" spans="9:9">
      <c r="I178" s="167"/>
    </row>
    <row r="179" spans="9:9">
      <c r="I179" s="167"/>
    </row>
    <row r="180" spans="9:9">
      <c r="I180" s="167"/>
    </row>
    <row r="181" spans="9:9">
      <c r="I181" s="167"/>
    </row>
    <row r="182" spans="9:9">
      <c r="I182" s="167"/>
    </row>
    <row r="183" spans="9:9">
      <c r="I183" s="167"/>
    </row>
    <row r="184" spans="9:9">
      <c r="I184" s="167"/>
    </row>
    <row r="185" spans="9:9">
      <c r="I185" s="167"/>
    </row>
    <row r="186" spans="9:9">
      <c r="I186" s="167"/>
    </row>
    <row r="187" spans="9:9">
      <c r="I187" s="167"/>
    </row>
    <row r="188" spans="9:9">
      <c r="I188" s="167"/>
    </row>
    <row r="189" spans="9:9">
      <c r="I189" s="167"/>
    </row>
    <row r="190" spans="9:9">
      <c r="I190" s="167"/>
    </row>
    <row r="191" spans="9:9">
      <c r="I191" s="167"/>
    </row>
    <row r="192" spans="9:9">
      <c r="I192" s="167"/>
    </row>
    <row r="193" spans="9:9">
      <c r="I193" s="167"/>
    </row>
    <row r="194" spans="9:9">
      <c r="I194" s="167"/>
    </row>
    <row r="195" spans="9:9">
      <c r="I195" s="167"/>
    </row>
    <row r="196" spans="9:9">
      <c r="I196" s="167"/>
    </row>
    <row r="197" spans="9:9">
      <c r="I197" s="167"/>
    </row>
    <row r="198" spans="9:9">
      <c r="I198" s="167"/>
    </row>
    <row r="199" spans="9:9">
      <c r="I199" s="167"/>
    </row>
    <row r="200" spans="9:9">
      <c r="I200" s="167"/>
    </row>
    <row r="201" spans="9:9">
      <c r="I201" s="167"/>
    </row>
    <row r="202" spans="9:9">
      <c r="I202" s="167"/>
    </row>
    <row r="203" spans="9:9">
      <c r="I203" s="167"/>
    </row>
    <row r="204" spans="9:9">
      <c r="I204" s="167"/>
    </row>
    <row r="205" spans="9:9">
      <c r="I205" s="167"/>
    </row>
    <row r="206" spans="9:9">
      <c r="I206" s="167"/>
    </row>
    <row r="207" spans="9:9">
      <c r="I207" s="167"/>
    </row>
    <row r="208" spans="9:9">
      <c r="I208" s="167"/>
    </row>
    <row r="209" spans="9:9">
      <c r="I209" s="167"/>
    </row>
    <row r="210" spans="9:9">
      <c r="I210" s="167"/>
    </row>
    <row r="211" spans="9:9">
      <c r="I211" s="167"/>
    </row>
    <row r="212" spans="9:9">
      <c r="I212" s="167"/>
    </row>
    <row r="213" spans="9:9">
      <c r="I213" s="167"/>
    </row>
    <row r="214" spans="9:9">
      <c r="I214" s="167"/>
    </row>
    <row r="215" spans="9:9">
      <c r="I215" s="167"/>
    </row>
    <row r="216" spans="9:9">
      <c r="I216" s="167"/>
    </row>
    <row r="217" spans="9:9">
      <c r="I217" s="167"/>
    </row>
    <row r="218" spans="9:9">
      <c r="I218" s="167"/>
    </row>
    <row r="219" spans="9:9">
      <c r="I219" s="167"/>
    </row>
    <row r="220" spans="9:9">
      <c r="I220" s="167"/>
    </row>
    <row r="221" spans="9:9">
      <c r="I221" s="167"/>
    </row>
    <row r="222" spans="9:9">
      <c r="I222" s="167"/>
    </row>
    <row r="223" spans="9:9">
      <c r="I223" s="167"/>
    </row>
    <row r="224" spans="9:9">
      <c r="I224" s="167"/>
    </row>
    <row r="225" spans="9:9">
      <c r="I225" s="167"/>
    </row>
    <row r="226" spans="9:9">
      <c r="I226" s="167"/>
    </row>
    <row r="227" spans="9:9">
      <c r="I227" s="167"/>
    </row>
    <row r="228" spans="9:9">
      <c r="I228" s="167"/>
    </row>
    <row r="229" spans="9:9">
      <c r="I229" s="167"/>
    </row>
    <row r="230" spans="9:9">
      <c r="I230" s="167"/>
    </row>
    <row r="231" spans="9:9">
      <c r="I231" s="167"/>
    </row>
    <row r="232" spans="9:9">
      <c r="I232" s="167"/>
    </row>
    <row r="233" spans="9:9">
      <c r="I233" s="167"/>
    </row>
    <row r="234" spans="9:9">
      <c r="I234" s="167"/>
    </row>
    <row r="235" spans="9:9">
      <c r="I235" s="167"/>
    </row>
    <row r="236" spans="9:9">
      <c r="I236" s="167"/>
    </row>
    <row r="237" spans="9:9">
      <c r="I237" s="167"/>
    </row>
    <row r="238" spans="9:9">
      <c r="I238" s="167"/>
    </row>
    <row r="239" spans="9:9">
      <c r="I239" s="167"/>
    </row>
    <row r="240" spans="9:9">
      <c r="I240" s="167"/>
    </row>
    <row r="241" spans="9:9">
      <c r="I241" s="167"/>
    </row>
    <row r="242" spans="9:9">
      <c r="I242" s="167"/>
    </row>
    <row r="243" spans="9:9">
      <c r="I243" s="167"/>
    </row>
    <row r="244" spans="9:9">
      <c r="I244" s="167"/>
    </row>
    <row r="245" spans="9:9">
      <c r="I245" s="167"/>
    </row>
    <row r="246" spans="9:9">
      <c r="I246" s="167"/>
    </row>
    <row r="247" spans="9:9">
      <c r="I247" s="167"/>
    </row>
    <row r="248" spans="9:9">
      <c r="I248" s="167"/>
    </row>
    <row r="249" spans="9:9">
      <c r="I249" s="167"/>
    </row>
    <row r="250" spans="9:9">
      <c r="I250" s="167"/>
    </row>
    <row r="251" spans="9:9">
      <c r="I251" s="167"/>
    </row>
    <row r="252" spans="9:9">
      <c r="I252" s="167"/>
    </row>
    <row r="253" spans="9:9">
      <c r="I253" s="167"/>
    </row>
    <row r="254" spans="9:9">
      <c r="I254" s="167"/>
    </row>
    <row r="255" spans="9:9">
      <c r="I255" s="167"/>
    </row>
    <row r="256" spans="9:9">
      <c r="I256" s="167"/>
    </row>
    <row r="257" spans="9:9">
      <c r="I257" s="167"/>
    </row>
    <row r="258" spans="9:9">
      <c r="I258" s="167"/>
    </row>
    <row r="259" spans="9:9">
      <c r="I259" s="167"/>
    </row>
    <row r="260" spans="9:9">
      <c r="I260" s="167"/>
    </row>
    <row r="261" spans="9:9">
      <c r="I261" s="167"/>
    </row>
    <row r="262" spans="9:9">
      <c r="I262" s="167"/>
    </row>
    <row r="263" spans="9:9">
      <c r="I263" s="167"/>
    </row>
    <row r="264" spans="9:9">
      <c r="I264" s="167"/>
    </row>
    <row r="265" spans="9:9">
      <c r="I265" s="167"/>
    </row>
    <row r="266" spans="9:9">
      <c r="I266" s="167"/>
    </row>
    <row r="267" spans="9:9">
      <c r="I267" s="167"/>
    </row>
    <row r="268" spans="9:9">
      <c r="I268" s="167"/>
    </row>
    <row r="269" spans="9:9">
      <c r="I269" s="167"/>
    </row>
    <row r="270" spans="9:9">
      <c r="I270" s="167"/>
    </row>
    <row r="271" spans="9:9">
      <c r="I271" s="167"/>
    </row>
    <row r="272" spans="9:9">
      <c r="I272" s="167"/>
    </row>
    <row r="273" spans="9:9">
      <c r="I273" s="167"/>
    </row>
    <row r="274" spans="9:9">
      <c r="I274" s="167"/>
    </row>
    <row r="275" spans="9:9">
      <c r="I275" s="167"/>
    </row>
    <row r="276" spans="9:9">
      <c r="I276" s="167"/>
    </row>
    <row r="277" spans="9:9">
      <c r="I277" s="167"/>
    </row>
    <row r="278" spans="9:9">
      <c r="I278" s="167"/>
    </row>
    <row r="279" spans="9:9">
      <c r="I279" s="167"/>
    </row>
    <row r="280" spans="9:9">
      <c r="I280" s="167"/>
    </row>
    <row r="281" spans="9:9">
      <c r="I281" s="167"/>
    </row>
    <row r="282" spans="9:9">
      <c r="I282" s="167"/>
    </row>
    <row r="283" spans="9:9">
      <c r="I283" s="167"/>
    </row>
    <row r="284" spans="9:9">
      <c r="I284" s="167"/>
    </row>
    <row r="285" spans="9:9">
      <c r="I285" s="167"/>
    </row>
    <row r="286" spans="9:9">
      <c r="I286" s="167"/>
    </row>
    <row r="287" spans="9:9">
      <c r="I287" s="167"/>
    </row>
    <row r="288" spans="9:9">
      <c r="I288" s="167"/>
    </row>
    <row r="289" spans="9:9">
      <c r="I289" s="167"/>
    </row>
    <row r="290" spans="9:9">
      <c r="I290" s="167"/>
    </row>
    <row r="291" spans="9:9">
      <c r="I291" s="167"/>
    </row>
    <row r="292" spans="9:9">
      <c r="I292" s="167"/>
    </row>
    <row r="293" spans="9:9">
      <c r="I293" s="167"/>
    </row>
    <row r="294" spans="9:9">
      <c r="I294" s="167"/>
    </row>
    <row r="295" spans="9:9">
      <c r="I295" s="167"/>
    </row>
    <row r="296" spans="9:9">
      <c r="I296" s="167"/>
    </row>
    <row r="297" spans="9:9">
      <c r="I297" s="167"/>
    </row>
    <row r="298" spans="9:9">
      <c r="I298" s="167"/>
    </row>
    <row r="299" spans="9:9">
      <c r="I299" s="167"/>
    </row>
    <row r="300" spans="9:9">
      <c r="I300" s="167"/>
    </row>
    <row r="301" spans="9:9">
      <c r="I301" s="167"/>
    </row>
    <row r="302" spans="9:9">
      <c r="I302" s="167"/>
    </row>
    <row r="303" spans="9:9">
      <c r="I303" s="167"/>
    </row>
    <row r="304" spans="9:9">
      <c r="I304" s="167"/>
    </row>
    <row r="305" spans="9:9">
      <c r="I305" s="167"/>
    </row>
    <row r="306" spans="9:9">
      <c r="I306" s="167"/>
    </row>
    <row r="307" spans="9:9">
      <c r="I307" s="167"/>
    </row>
    <row r="308" spans="9:9">
      <c r="I308" s="167"/>
    </row>
    <row r="309" spans="9:9">
      <c r="I309" s="167"/>
    </row>
    <row r="310" spans="9:9">
      <c r="I310" s="167"/>
    </row>
    <row r="311" spans="9:9">
      <c r="I311" s="167"/>
    </row>
    <row r="312" spans="9:9">
      <c r="I312" s="167"/>
    </row>
    <row r="313" spans="9:9">
      <c r="I313" s="167"/>
    </row>
    <row r="314" spans="9:9">
      <c r="I314" s="167"/>
    </row>
    <row r="315" spans="9:9">
      <c r="I315" s="167"/>
    </row>
    <row r="316" spans="9:9">
      <c r="I316" s="167"/>
    </row>
    <row r="317" spans="9:9">
      <c r="I317" s="167"/>
    </row>
    <row r="318" spans="9:9">
      <c r="I318" s="167"/>
    </row>
    <row r="319" spans="9:9">
      <c r="I319" s="167"/>
    </row>
    <row r="320" spans="9:9">
      <c r="I320" s="167"/>
    </row>
    <row r="321" spans="9:9">
      <c r="I321" s="167"/>
    </row>
    <row r="322" spans="9:9">
      <c r="I322" s="167"/>
    </row>
    <row r="323" spans="9:9">
      <c r="I323" s="167"/>
    </row>
    <row r="324" spans="9:9">
      <c r="I324" s="167"/>
    </row>
    <row r="325" spans="9:9">
      <c r="I325" s="167"/>
    </row>
    <row r="326" spans="9:9">
      <c r="I326" s="167"/>
    </row>
    <row r="327" spans="9:9">
      <c r="I327" s="167"/>
    </row>
    <row r="328" spans="9:9">
      <c r="I328" s="167"/>
    </row>
    <row r="329" spans="9:9">
      <c r="I329" s="167"/>
    </row>
    <row r="330" spans="9:9">
      <c r="I330" s="167"/>
    </row>
    <row r="331" spans="9:9">
      <c r="I331" s="167"/>
    </row>
    <row r="332" spans="9:9">
      <c r="I332" s="167"/>
    </row>
    <row r="333" spans="9:9">
      <c r="I333" s="167"/>
    </row>
    <row r="334" spans="9:9">
      <c r="I334" s="167"/>
    </row>
    <row r="335" spans="9:9">
      <c r="I335" s="167"/>
    </row>
    <row r="336" spans="9:9">
      <c r="I336" s="167"/>
    </row>
    <row r="337" spans="9:9">
      <c r="I337" s="167"/>
    </row>
    <row r="338" spans="9:9">
      <c r="I338" s="167"/>
    </row>
    <row r="339" spans="9:9">
      <c r="I339" s="167"/>
    </row>
    <row r="340" spans="9:9">
      <c r="I340" s="167"/>
    </row>
    <row r="341" spans="9:9">
      <c r="I341" s="167"/>
    </row>
    <row r="342" spans="9:9">
      <c r="I342" s="167"/>
    </row>
    <row r="343" spans="9:9">
      <c r="I343" s="167"/>
    </row>
    <row r="344" spans="9:9">
      <c r="I344" s="167"/>
    </row>
    <row r="345" spans="9:9">
      <c r="I345" s="167"/>
    </row>
    <row r="346" spans="9:9">
      <c r="I346" s="167"/>
    </row>
    <row r="347" spans="9:9">
      <c r="I347" s="167"/>
    </row>
    <row r="348" spans="9:9">
      <c r="I348" s="167"/>
    </row>
    <row r="349" spans="9:9">
      <c r="I349" s="167"/>
    </row>
    <row r="350" spans="9:9">
      <c r="I350" s="167"/>
    </row>
    <row r="351" spans="9:9">
      <c r="I351" s="167"/>
    </row>
    <row r="352" spans="9:9">
      <c r="I352" s="167"/>
    </row>
    <row r="353" spans="9:9">
      <c r="I353" s="167"/>
    </row>
    <row r="354" spans="9:9">
      <c r="I354" s="167"/>
    </row>
    <row r="355" spans="9:9">
      <c r="I355" s="167"/>
    </row>
    <row r="356" spans="9:9">
      <c r="I356" s="167"/>
    </row>
    <row r="357" spans="9:9">
      <c r="I357" s="167"/>
    </row>
    <row r="358" spans="9:9">
      <c r="I358" s="167"/>
    </row>
    <row r="359" spans="9:9">
      <c r="I359" s="167"/>
    </row>
    <row r="360" spans="9:9">
      <c r="I360" s="167"/>
    </row>
    <row r="361" spans="9:9">
      <c r="I361" s="167"/>
    </row>
    <row r="362" spans="9:9">
      <c r="I362" s="167"/>
    </row>
    <row r="363" spans="9:9">
      <c r="I363" s="167"/>
    </row>
    <row r="364" spans="9:9">
      <c r="I364" s="167"/>
    </row>
    <row r="365" spans="9:9">
      <c r="I365" s="167"/>
    </row>
    <row r="366" spans="9:9">
      <c r="I366" s="167"/>
    </row>
    <row r="367" spans="9:9">
      <c r="I367" s="167"/>
    </row>
    <row r="368" spans="9:9">
      <c r="I368" s="167"/>
    </row>
    <row r="369" spans="9:9">
      <c r="I369" s="167"/>
    </row>
    <row r="370" spans="9:9">
      <c r="I370" s="167"/>
    </row>
    <row r="371" spans="9:9">
      <c r="I371" s="167"/>
    </row>
    <row r="372" spans="9:9">
      <c r="I372" s="167"/>
    </row>
    <row r="373" spans="9:9">
      <c r="I373" s="167"/>
    </row>
    <row r="374" spans="9:9">
      <c r="I374" s="167"/>
    </row>
    <row r="375" spans="9:9">
      <c r="I375" s="167"/>
    </row>
    <row r="376" spans="9:9">
      <c r="I376" s="167"/>
    </row>
    <row r="377" spans="9:9">
      <c r="I377" s="167"/>
    </row>
    <row r="378" spans="9:9">
      <c r="I378" s="167"/>
    </row>
    <row r="379" spans="9:9">
      <c r="I379" s="167"/>
    </row>
    <row r="380" spans="9:9">
      <c r="I380" s="167"/>
    </row>
    <row r="381" spans="9:9">
      <c r="I381" s="167"/>
    </row>
    <row r="382" spans="9:9">
      <c r="I382" s="167"/>
    </row>
    <row r="383" spans="9:9">
      <c r="I383" s="167"/>
    </row>
    <row r="384" spans="9:9">
      <c r="I384" s="167"/>
    </row>
    <row r="385" spans="9:9">
      <c r="I385" s="167"/>
    </row>
    <row r="386" spans="9:9">
      <c r="I386" s="167"/>
    </row>
    <row r="387" spans="9:9">
      <c r="I387" s="167"/>
    </row>
    <row r="388" spans="9:9">
      <c r="I388" s="167"/>
    </row>
    <row r="389" spans="9:9">
      <c r="I389" s="167"/>
    </row>
    <row r="390" spans="9:9">
      <c r="I390" s="167"/>
    </row>
    <row r="391" spans="9:9">
      <c r="I391" s="167"/>
    </row>
    <row r="392" spans="9:9">
      <c r="I392" s="167"/>
    </row>
    <row r="393" spans="9:9">
      <c r="I393" s="167"/>
    </row>
    <row r="394" spans="9:9">
      <c r="I394" s="167"/>
    </row>
    <row r="395" spans="9:9">
      <c r="I395" s="167"/>
    </row>
    <row r="396" spans="9:9">
      <c r="I396" s="167"/>
    </row>
    <row r="397" spans="9:9">
      <c r="I397" s="167"/>
    </row>
    <row r="398" spans="9:9">
      <c r="I398" s="167"/>
    </row>
    <row r="399" spans="9:9">
      <c r="I399" s="167"/>
    </row>
    <row r="400" spans="9:9">
      <c r="I400" s="167"/>
    </row>
    <row r="401" spans="9:9">
      <c r="I401" s="167"/>
    </row>
    <row r="402" spans="9:9">
      <c r="I402" s="167"/>
    </row>
    <row r="403" spans="9:9">
      <c r="I403" s="167"/>
    </row>
    <row r="404" spans="9:9">
      <c r="I404" s="167"/>
    </row>
    <row r="405" spans="9:9">
      <c r="I405" s="167"/>
    </row>
    <row r="406" spans="9:9">
      <c r="I406" s="167"/>
    </row>
    <row r="407" spans="9:9">
      <c r="I407" s="167"/>
    </row>
    <row r="408" spans="9:9">
      <c r="I408" s="167"/>
    </row>
    <row r="409" spans="9:9">
      <c r="I409" s="167"/>
    </row>
    <row r="410" spans="9:9">
      <c r="I410" s="167"/>
    </row>
    <row r="411" spans="9:9">
      <c r="I411" s="167"/>
    </row>
    <row r="412" spans="9:9">
      <c r="I412" s="167"/>
    </row>
    <row r="413" spans="9:9">
      <c r="I413" s="167"/>
    </row>
    <row r="414" spans="9:9">
      <c r="I414" s="167"/>
    </row>
    <row r="415" spans="9:9">
      <c r="I415" s="167"/>
    </row>
    <row r="416" spans="9:9">
      <c r="I416" s="167"/>
    </row>
    <row r="417" spans="9:9">
      <c r="I417" s="167"/>
    </row>
    <row r="418" spans="9:9">
      <c r="I418" s="167"/>
    </row>
    <row r="419" spans="9:9">
      <c r="I419" s="167"/>
    </row>
    <row r="420" spans="9:9">
      <c r="I420" s="167"/>
    </row>
    <row r="421" spans="9:9">
      <c r="I421" s="167"/>
    </row>
    <row r="422" spans="9:9">
      <c r="I422" s="167"/>
    </row>
    <row r="423" spans="9:9">
      <c r="I423" s="167"/>
    </row>
    <row r="424" spans="9:9">
      <c r="I424" s="167"/>
    </row>
    <row r="425" spans="9:9">
      <c r="I425" s="167"/>
    </row>
    <row r="426" spans="9:9">
      <c r="I426" s="167"/>
    </row>
    <row r="427" spans="9:9">
      <c r="I427" s="167"/>
    </row>
    <row r="428" spans="9:9">
      <c r="I428" s="167"/>
    </row>
    <row r="429" spans="9:9">
      <c r="I429" s="167"/>
    </row>
    <row r="430" spans="9:9">
      <c r="I430" s="167"/>
    </row>
    <row r="431" spans="9:9">
      <c r="I431" s="167"/>
    </row>
    <row r="432" spans="9:9">
      <c r="I432" s="167"/>
    </row>
    <row r="433" spans="9:9">
      <c r="I433" s="167"/>
    </row>
    <row r="434" spans="9:9">
      <c r="I434" s="167"/>
    </row>
    <row r="435" spans="9:9">
      <c r="I435" s="167"/>
    </row>
    <row r="436" spans="9:9">
      <c r="I436" s="167"/>
    </row>
    <row r="437" spans="9:9">
      <c r="I437" s="167"/>
    </row>
    <row r="438" spans="9:9">
      <c r="I438" s="167"/>
    </row>
    <row r="439" spans="9:9">
      <c r="I439" s="167"/>
    </row>
    <row r="440" spans="9:9">
      <c r="I440" s="167"/>
    </row>
    <row r="441" spans="9:9">
      <c r="I441" s="167"/>
    </row>
    <row r="442" spans="9:9">
      <c r="I442" s="167"/>
    </row>
    <row r="443" spans="9:9">
      <c r="I443" s="167"/>
    </row>
    <row r="444" spans="9:9">
      <c r="I444" s="167"/>
    </row>
    <row r="445" spans="9:9">
      <c r="I445" s="167"/>
    </row>
    <row r="446" spans="9:9">
      <c r="I446" s="167"/>
    </row>
    <row r="447" spans="9:9">
      <c r="I447" s="167"/>
    </row>
    <row r="448" spans="9:9">
      <c r="I448" s="167"/>
    </row>
    <row r="449" spans="9:9">
      <c r="I449" s="167"/>
    </row>
    <row r="450" spans="9:9">
      <c r="I450" s="167"/>
    </row>
    <row r="451" spans="9:9">
      <c r="I451" s="167"/>
    </row>
    <row r="452" spans="9:9">
      <c r="I452" s="167"/>
    </row>
    <row r="453" spans="9:9">
      <c r="I453" s="167"/>
    </row>
    <row r="454" spans="9:9">
      <c r="I454" s="167"/>
    </row>
    <row r="455" spans="9:9">
      <c r="I455" s="167"/>
    </row>
    <row r="456" spans="9:9">
      <c r="I456" s="167"/>
    </row>
    <row r="457" spans="9:9">
      <c r="I457" s="167"/>
    </row>
    <row r="458" spans="9:9">
      <c r="I458" s="167"/>
    </row>
    <row r="459" spans="9:9">
      <c r="I459" s="167"/>
    </row>
    <row r="460" spans="9:9">
      <c r="I460" s="167"/>
    </row>
    <row r="461" spans="9:9">
      <c r="I461" s="167"/>
    </row>
    <row r="462" spans="9:9">
      <c r="I462" s="167"/>
    </row>
    <row r="463" spans="9:9">
      <c r="I463" s="167"/>
    </row>
    <row r="464" spans="9:9">
      <c r="I464" s="167"/>
    </row>
    <row r="465" spans="9:9">
      <c r="I465" s="167"/>
    </row>
    <row r="466" spans="9:9">
      <c r="I466" s="167"/>
    </row>
    <row r="467" spans="9:9">
      <c r="I467" s="167"/>
    </row>
    <row r="468" spans="9:9">
      <c r="I468" s="167"/>
    </row>
    <row r="469" spans="9:9">
      <c r="I469" s="167"/>
    </row>
    <row r="470" spans="9:9">
      <c r="I470" s="167"/>
    </row>
    <row r="471" spans="9:9">
      <c r="I471" s="167"/>
    </row>
    <row r="472" spans="9:9">
      <c r="I472" s="167"/>
    </row>
    <row r="473" spans="9:9">
      <c r="I473" s="167"/>
    </row>
    <row r="474" spans="9:9">
      <c r="I474" s="167"/>
    </row>
    <row r="475" spans="9:9">
      <c r="I475" s="167"/>
    </row>
    <row r="476" spans="9:9">
      <c r="I476" s="167"/>
    </row>
    <row r="477" spans="9:9">
      <c r="I477" s="167"/>
    </row>
    <row r="478" spans="9:9">
      <c r="I478" s="167"/>
    </row>
    <row r="479" spans="9:9">
      <c r="I479" s="167"/>
    </row>
    <row r="480" spans="9:9">
      <c r="I480" s="167"/>
    </row>
    <row r="481" spans="9:9">
      <c r="I481" s="167"/>
    </row>
    <row r="482" spans="9:9">
      <c r="I482" s="167"/>
    </row>
    <row r="483" spans="9:9">
      <c r="I483" s="167"/>
    </row>
    <row r="484" spans="9:9">
      <c r="I484" s="167"/>
    </row>
    <row r="485" spans="9:9">
      <c r="I485" s="167"/>
    </row>
    <row r="486" spans="9:9">
      <c r="I486" s="167"/>
    </row>
    <row r="487" spans="9:9">
      <c r="I487" s="167"/>
    </row>
    <row r="488" spans="9:9">
      <c r="I488" s="167"/>
    </row>
    <row r="489" spans="9:9">
      <c r="I489" s="167"/>
    </row>
    <row r="490" spans="9:9">
      <c r="I490" s="167"/>
    </row>
    <row r="491" spans="9:9">
      <c r="I491" s="167"/>
    </row>
    <row r="492" spans="9:9">
      <c r="I492" s="167"/>
    </row>
    <row r="493" spans="9:9">
      <c r="I493" s="167"/>
    </row>
    <row r="494" spans="9:9">
      <c r="I494" s="167"/>
    </row>
    <row r="495" spans="9:9">
      <c r="I495" s="167"/>
    </row>
    <row r="496" spans="9:9">
      <c r="I496" s="167"/>
    </row>
    <row r="497" spans="9:9">
      <c r="I497" s="167"/>
    </row>
    <row r="498" spans="9:9">
      <c r="I498" s="167"/>
    </row>
    <row r="499" spans="9:9">
      <c r="I499" s="167"/>
    </row>
    <row r="500" spans="9:9">
      <c r="I500" s="167"/>
    </row>
    <row r="501" spans="9:9">
      <c r="I501" s="167"/>
    </row>
    <row r="502" spans="9:9">
      <c r="I502" s="167"/>
    </row>
    <row r="503" spans="9:9">
      <c r="I503" s="167"/>
    </row>
    <row r="504" spans="9:9">
      <c r="I504" s="167"/>
    </row>
    <row r="505" spans="9:9">
      <c r="I505" s="167"/>
    </row>
    <row r="506" spans="9:9">
      <c r="I506" s="167"/>
    </row>
    <row r="507" spans="9:9">
      <c r="I507" s="167"/>
    </row>
    <row r="508" spans="9:9">
      <c r="I508" s="167"/>
    </row>
    <row r="509" spans="9:9">
      <c r="I509" s="167"/>
    </row>
    <row r="510" spans="9:9">
      <c r="I510" s="167"/>
    </row>
    <row r="511" spans="9:9">
      <c r="I511" s="167"/>
    </row>
    <row r="512" spans="9:9">
      <c r="I512" s="167"/>
    </row>
    <row r="513" spans="9:9">
      <c r="I513" s="167"/>
    </row>
    <row r="514" spans="9:9">
      <c r="I514" s="167"/>
    </row>
    <row r="515" spans="9:9">
      <c r="I515" s="167"/>
    </row>
    <row r="516" spans="9:9">
      <c r="I516" s="167"/>
    </row>
    <row r="517" spans="9:9">
      <c r="I517" s="167"/>
    </row>
    <row r="518" spans="9:9">
      <c r="I518" s="167"/>
    </row>
    <row r="519" spans="9:9">
      <c r="I519" s="167"/>
    </row>
    <row r="520" spans="9:9">
      <c r="I520" s="167"/>
    </row>
    <row r="521" spans="9:9">
      <c r="I521" s="167"/>
    </row>
    <row r="522" spans="9:9">
      <c r="I522" s="167"/>
    </row>
    <row r="523" spans="9:9">
      <c r="I523" s="167"/>
    </row>
    <row r="524" spans="9:9">
      <c r="I524" s="167"/>
    </row>
    <row r="525" spans="9:9">
      <c r="I525" s="167"/>
    </row>
    <row r="526" spans="9:9">
      <c r="I526" s="167"/>
    </row>
    <row r="527" spans="9:9">
      <c r="I527" s="167"/>
    </row>
    <row r="528" spans="9:9">
      <c r="I528" s="167"/>
    </row>
    <row r="529" spans="9:9">
      <c r="I529" s="167"/>
    </row>
    <row r="530" spans="9:9">
      <c r="I530" s="167"/>
    </row>
    <row r="531" spans="9:9">
      <c r="I531" s="167"/>
    </row>
    <row r="532" spans="9:9">
      <c r="I532" s="167"/>
    </row>
    <row r="533" spans="9:9">
      <c r="I533" s="167"/>
    </row>
    <row r="534" spans="9:9">
      <c r="I534" s="167"/>
    </row>
    <row r="535" spans="9:9">
      <c r="I535" s="167"/>
    </row>
    <row r="536" spans="9:9">
      <c r="I536" s="167"/>
    </row>
    <row r="537" spans="9:9">
      <c r="I537" s="167"/>
    </row>
    <row r="538" spans="9:9">
      <c r="I538" s="167"/>
    </row>
    <row r="539" spans="9:9">
      <c r="I539" s="167"/>
    </row>
    <row r="540" spans="9:9">
      <c r="I540" s="167"/>
    </row>
    <row r="541" spans="9:9">
      <c r="I541" s="167"/>
    </row>
    <row r="542" spans="9:9">
      <c r="I542" s="167"/>
    </row>
    <row r="543" spans="9:9">
      <c r="I543" s="167"/>
    </row>
    <row r="544" spans="9:9">
      <c r="I544" s="167"/>
    </row>
    <row r="545" spans="9:9">
      <c r="I545" s="167"/>
    </row>
    <row r="546" spans="9:9">
      <c r="I546" s="167"/>
    </row>
    <row r="547" spans="9:9">
      <c r="I547" s="167"/>
    </row>
    <row r="548" spans="9:9">
      <c r="I548" s="167"/>
    </row>
    <row r="549" spans="9:9">
      <c r="I549" s="167"/>
    </row>
    <row r="550" spans="9:9">
      <c r="I550" s="167"/>
    </row>
    <row r="551" spans="9:9">
      <c r="I551" s="167"/>
    </row>
    <row r="552" spans="9:9">
      <c r="I552" s="167"/>
    </row>
    <row r="553" spans="9:9">
      <c r="I553" s="167"/>
    </row>
    <row r="554" spans="9:9">
      <c r="I554" s="167"/>
    </row>
    <row r="555" spans="9:9">
      <c r="I555" s="167"/>
    </row>
    <row r="556" spans="9:9">
      <c r="I556" s="167"/>
    </row>
    <row r="557" spans="9:9">
      <c r="I557" s="167"/>
    </row>
    <row r="558" spans="9:9">
      <c r="I558" s="167"/>
    </row>
    <row r="559" spans="9:9">
      <c r="I559" s="167"/>
    </row>
    <row r="560" spans="9:9">
      <c r="I560" s="167"/>
    </row>
    <row r="561" spans="9:9">
      <c r="I561" s="167"/>
    </row>
    <row r="562" spans="9:9">
      <c r="I562" s="167"/>
    </row>
    <row r="563" spans="9:9">
      <c r="I563" s="167"/>
    </row>
    <row r="564" spans="9:9">
      <c r="I564" s="167"/>
    </row>
    <row r="565" spans="9:9">
      <c r="I565" s="167"/>
    </row>
    <row r="566" spans="9:9">
      <c r="I566" s="167"/>
    </row>
    <row r="567" spans="9:9">
      <c r="I567" s="167"/>
    </row>
    <row r="568" spans="9:9">
      <c r="I568" s="167"/>
    </row>
    <row r="569" spans="9:9">
      <c r="I569" s="167"/>
    </row>
    <row r="570" spans="9:9">
      <c r="I570" s="167"/>
    </row>
    <row r="571" spans="9:9">
      <c r="I571" s="167"/>
    </row>
    <row r="572" spans="9:9">
      <c r="I572" s="167"/>
    </row>
    <row r="573" spans="9:9">
      <c r="I573" s="167"/>
    </row>
    <row r="574" spans="9:9">
      <c r="I574" s="167"/>
    </row>
    <row r="575" spans="9:9">
      <c r="I575" s="167"/>
    </row>
    <row r="576" spans="9:9">
      <c r="I576" s="167"/>
    </row>
    <row r="577" spans="9:9">
      <c r="I577" s="167"/>
    </row>
    <row r="578" spans="9:9">
      <c r="I578" s="167"/>
    </row>
    <row r="579" spans="9:9">
      <c r="I579" s="167"/>
    </row>
    <row r="580" spans="9:9">
      <c r="I580" s="167"/>
    </row>
    <row r="581" spans="9:9">
      <c r="I581" s="167"/>
    </row>
    <row r="582" spans="9:9">
      <c r="I582" s="167"/>
    </row>
    <row r="583" spans="9:9">
      <c r="I583" s="167"/>
    </row>
    <row r="584" spans="9:9">
      <c r="I584" s="167"/>
    </row>
    <row r="585" spans="9:9">
      <c r="I585" s="167"/>
    </row>
    <row r="586" spans="9:9">
      <c r="I586" s="167"/>
    </row>
    <row r="587" spans="9:9">
      <c r="I587" s="167"/>
    </row>
    <row r="588" spans="9:9">
      <c r="I588" s="167"/>
    </row>
    <row r="589" spans="9:9">
      <c r="I589" s="167"/>
    </row>
    <row r="590" spans="9:9">
      <c r="I590" s="167"/>
    </row>
    <row r="591" spans="9:9">
      <c r="I591" s="167"/>
    </row>
    <row r="592" spans="9:9">
      <c r="I592" s="167"/>
    </row>
    <row r="593" spans="9:9">
      <c r="I593" s="167"/>
    </row>
    <row r="594" spans="9:9">
      <c r="I594" s="167"/>
    </row>
    <row r="595" spans="9:9">
      <c r="I595" s="167"/>
    </row>
    <row r="596" spans="9:9">
      <c r="I596" s="167"/>
    </row>
    <row r="597" spans="9:9">
      <c r="I597" s="167"/>
    </row>
    <row r="598" spans="9:9">
      <c r="I598" s="167"/>
    </row>
    <row r="599" spans="9:9">
      <c r="I599" s="167"/>
    </row>
    <row r="600" spans="9:9">
      <c r="I600" s="167"/>
    </row>
    <row r="601" spans="9:9">
      <c r="I601" s="167"/>
    </row>
    <row r="602" spans="9:9">
      <c r="I602" s="167"/>
    </row>
    <row r="603" spans="9:9">
      <c r="I603" s="167"/>
    </row>
    <row r="604" spans="9:9">
      <c r="I604" s="167"/>
    </row>
    <row r="605" spans="9:9">
      <c r="I605" s="167"/>
    </row>
    <row r="606" spans="9:9">
      <c r="I606" s="167"/>
    </row>
    <row r="607" spans="9:9">
      <c r="I607" s="167"/>
    </row>
    <row r="608" spans="9:9">
      <c r="I608" s="167"/>
    </row>
    <row r="609" spans="9:9">
      <c r="I609" s="167"/>
    </row>
    <row r="610" spans="9:9">
      <c r="I610" s="167"/>
    </row>
    <row r="611" spans="9:9">
      <c r="I611" s="167"/>
    </row>
    <row r="612" spans="9:9">
      <c r="I612" s="167"/>
    </row>
    <row r="613" spans="9:9">
      <c r="I613" s="167"/>
    </row>
    <row r="614" spans="9:9">
      <c r="I614" s="167"/>
    </row>
    <row r="615" spans="9:9">
      <c r="I615" s="167"/>
    </row>
    <row r="616" spans="9:9">
      <c r="I616" s="167"/>
    </row>
    <row r="617" spans="9:9">
      <c r="I617" s="167"/>
    </row>
    <row r="618" spans="9:9">
      <c r="I618" s="167"/>
    </row>
    <row r="619" spans="9:9">
      <c r="I619" s="167"/>
    </row>
    <row r="620" spans="9:9">
      <c r="I620" s="167"/>
    </row>
    <row r="621" spans="9:9">
      <c r="I621" s="167"/>
    </row>
    <row r="622" spans="9:9">
      <c r="I622" s="167"/>
    </row>
    <row r="623" spans="9:9">
      <c r="I623" s="167"/>
    </row>
    <row r="624" spans="9:9">
      <c r="I624" s="167"/>
    </row>
    <row r="625" spans="9:9">
      <c r="I625" s="167"/>
    </row>
    <row r="626" spans="9:9">
      <c r="I626" s="167"/>
    </row>
    <row r="627" spans="9:9">
      <c r="I627" s="167"/>
    </row>
    <row r="628" spans="9:9">
      <c r="I628" s="167"/>
    </row>
    <row r="629" spans="9:9">
      <c r="I629" s="167"/>
    </row>
    <row r="630" spans="9:9">
      <c r="I630" s="167"/>
    </row>
    <row r="631" spans="9:9">
      <c r="I631" s="167"/>
    </row>
    <row r="632" spans="9:9">
      <c r="I632" s="167"/>
    </row>
    <row r="633" spans="9:9">
      <c r="I633" s="167"/>
    </row>
    <row r="634" spans="9:9">
      <c r="I634" s="167"/>
    </row>
    <row r="635" spans="9:9">
      <c r="I635" s="167"/>
    </row>
    <row r="636" spans="9:9">
      <c r="I636" s="167"/>
    </row>
    <row r="637" spans="9:9">
      <c r="I637" s="167"/>
    </row>
    <row r="638" spans="9:9">
      <c r="I638" s="167"/>
    </row>
    <row r="639" spans="9:9">
      <c r="I639" s="167"/>
    </row>
    <row r="640" spans="9:9">
      <c r="I640" s="167"/>
    </row>
    <row r="641" spans="9:9">
      <c r="I641" s="167"/>
    </row>
    <row r="642" spans="9:9">
      <c r="I642" s="167"/>
    </row>
    <row r="643" spans="9:9">
      <c r="I643" s="167"/>
    </row>
    <row r="644" spans="9:9">
      <c r="I644" s="167"/>
    </row>
    <row r="645" spans="9:9">
      <c r="I645" s="167"/>
    </row>
    <row r="646" spans="9:9">
      <c r="I646" s="167"/>
    </row>
    <row r="647" spans="9:9">
      <c r="I647" s="167"/>
    </row>
    <row r="648" spans="9:9">
      <c r="I648" s="167"/>
    </row>
    <row r="649" spans="9:9">
      <c r="I649" s="167"/>
    </row>
    <row r="650" spans="9:9">
      <c r="I650" s="167"/>
    </row>
    <row r="651" spans="9:9">
      <c r="I651" s="167"/>
    </row>
    <row r="652" spans="9:9">
      <c r="I652" s="167"/>
    </row>
    <row r="653" spans="9:9">
      <c r="I653" s="167"/>
    </row>
    <row r="654" spans="9:9">
      <c r="I654" s="167"/>
    </row>
    <row r="655" spans="9:9">
      <c r="I655" s="167"/>
    </row>
    <row r="656" spans="9:9">
      <c r="I656" s="167"/>
    </row>
    <row r="657" spans="9:9">
      <c r="I657" s="167"/>
    </row>
    <row r="658" spans="9:9">
      <c r="I658" s="167"/>
    </row>
    <row r="659" spans="9:9">
      <c r="I659" s="167"/>
    </row>
    <row r="660" spans="9:9">
      <c r="I660" s="167"/>
    </row>
    <row r="661" spans="9:9">
      <c r="I661" s="167"/>
    </row>
    <row r="662" spans="9:9">
      <c r="I662" s="167"/>
    </row>
    <row r="663" spans="9:9">
      <c r="I663" s="167"/>
    </row>
    <row r="664" spans="9:9">
      <c r="I664" s="167"/>
    </row>
    <row r="665" spans="9:9">
      <c r="I665" s="167"/>
    </row>
    <row r="666" spans="9:9">
      <c r="I666" s="167"/>
    </row>
    <row r="667" spans="9:9">
      <c r="I667" s="167"/>
    </row>
    <row r="668" spans="9:9">
      <c r="I668" s="167"/>
    </row>
    <row r="669" spans="9:9">
      <c r="I669" s="167"/>
    </row>
    <row r="670" spans="9:9">
      <c r="I670" s="167"/>
    </row>
    <row r="671" spans="9:9">
      <c r="I671" s="167"/>
    </row>
    <row r="672" spans="9:9">
      <c r="I672" s="167"/>
    </row>
    <row r="673" spans="9:9">
      <c r="I673" s="167"/>
    </row>
    <row r="674" spans="9:9">
      <c r="I674" s="167"/>
    </row>
    <row r="675" spans="9:9">
      <c r="I675" s="167"/>
    </row>
    <row r="676" spans="9:9">
      <c r="I676" s="167"/>
    </row>
    <row r="677" spans="9:9">
      <c r="I677" s="167"/>
    </row>
    <row r="678" spans="9:9">
      <c r="I678" s="167"/>
    </row>
    <row r="679" spans="9:9">
      <c r="I679" s="167"/>
    </row>
    <row r="680" spans="9:9">
      <c r="I680" s="167"/>
    </row>
    <row r="681" spans="9:9">
      <c r="I681" s="167"/>
    </row>
    <row r="682" spans="9:9">
      <c r="I682" s="167"/>
    </row>
    <row r="683" spans="9:9">
      <c r="I683" s="167"/>
    </row>
    <row r="684" spans="9:9">
      <c r="I684" s="167"/>
    </row>
    <row r="685" spans="9:9">
      <c r="I685" s="167"/>
    </row>
    <row r="686" spans="9:9">
      <c r="I686" s="167"/>
    </row>
    <row r="687" spans="9:9">
      <c r="I687" s="167"/>
    </row>
    <row r="688" spans="9:9">
      <c r="I688" s="167"/>
    </row>
    <row r="689" spans="9:9">
      <c r="I689" s="167"/>
    </row>
    <row r="690" spans="9:9">
      <c r="I690" s="167"/>
    </row>
    <row r="691" spans="9:9">
      <c r="I691" s="167"/>
    </row>
    <row r="692" spans="9:9">
      <c r="I692" s="167"/>
    </row>
    <row r="693" spans="9:9">
      <c r="I693" s="167"/>
    </row>
    <row r="694" spans="9:9">
      <c r="I694" s="167"/>
    </row>
    <row r="695" spans="9:9">
      <c r="I695" s="167"/>
    </row>
    <row r="696" spans="9:9">
      <c r="I696" s="167"/>
    </row>
    <row r="697" spans="9:9">
      <c r="I697" s="167"/>
    </row>
    <row r="698" spans="9:9">
      <c r="I698" s="167"/>
    </row>
    <row r="699" spans="9:9">
      <c r="I699" s="167"/>
    </row>
    <row r="700" spans="9:9">
      <c r="I700" s="167"/>
    </row>
    <row r="701" spans="9:9">
      <c r="I701" s="167"/>
    </row>
    <row r="702" spans="9:9">
      <c r="I702" s="167"/>
    </row>
    <row r="703" spans="9:9">
      <c r="I703" s="167"/>
    </row>
    <row r="704" spans="9:9">
      <c r="I704" s="167"/>
    </row>
    <row r="705" spans="9:9">
      <c r="I705" s="167"/>
    </row>
    <row r="706" spans="9:9">
      <c r="I706" s="167"/>
    </row>
    <row r="707" spans="9:9">
      <c r="I707" s="167"/>
    </row>
    <row r="708" spans="9:9">
      <c r="I708" s="167"/>
    </row>
    <row r="709" spans="9:9">
      <c r="I709" s="167"/>
    </row>
    <row r="710" spans="9:9">
      <c r="I710" s="167"/>
    </row>
    <row r="711" spans="9:9">
      <c r="I711" s="167"/>
    </row>
    <row r="712" spans="9:9">
      <c r="I712" s="167"/>
    </row>
    <row r="713" spans="9:9">
      <c r="I713" s="167"/>
    </row>
    <row r="714" spans="9:9">
      <c r="I714" s="167"/>
    </row>
    <row r="715" spans="9:9">
      <c r="I715" s="167"/>
    </row>
    <row r="716" spans="9:9">
      <c r="I716" s="167"/>
    </row>
    <row r="717" spans="9:9">
      <c r="I717" s="167"/>
    </row>
    <row r="718" spans="9:9">
      <c r="I718" s="167"/>
    </row>
    <row r="719" spans="9:9">
      <c r="I719" s="167"/>
    </row>
    <row r="720" spans="9:9">
      <c r="I720" s="167"/>
    </row>
    <row r="721" spans="9:9">
      <c r="I721" s="167"/>
    </row>
    <row r="722" spans="9:9">
      <c r="I722" s="167"/>
    </row>
    <row r="723" spans="9:9">
      <c r="I723" s="167"/>
    </row>
    <row r="724" spans="9:9">
      <c r="I724" s="167"/>
    </row>
    <row r="725" spans="9:9">
      <c r="I725" s="167"/>
    </row>
    <row r="726" spans="9:9">
      <c r="I726" s="167"/>
    </row>
    <row r="727" spans="9:9">
      <c r="I727" s="167"/>
    </row>
    <row r="728" spans="9:9">
      <c r="I728" s="167"/>
    </row>
    <row r="729" spans="9:9">
      <c r="I729" s="167"/>
    </row>
    <row r="730" spans="9:9">
      <c r="I730" s="167"/>
    </row>
    <row r="731" spans="9:9">
      <c r="I731" s="167"/>
    </row>
    <row r="732" spans="9:9">
      <c r="I732" s="167"/>
    </row>
    <row r="733" spans="9:9">
      <c r="I733" s="167"/>
    </row>
    <row r="734" spans="9:9">
      <c r="I734" s="167"/>
    </row>
    <row r="735" spans="9:9">
      <c r="I735" s="167"/>
    </row>
    <row r="736" spans="9:9">
      <c r="I736" s="167"/>
    </row>
    <row r="737" spans="9:9">
      <c r="I737" s="167"/>
    </row>
    <row r="738" spans="9:9">
      <c r="I738" s="167"/>
    </row>
    <row r="739" spans="9:9">
      <c r="I739" s="167"/>
    </row>
    <row r="740" spans="9:9">
      <c r="I740" s="167"/>
    </row>
    <row r="741" spans="9:9">
      <c r="I741" s="167"/>
    </row>
    <row r="742" spans="9:9">
      <c r="I742" s="167"/>
    </row>
    <row r="743" spans="9:9">
      <c r="I743" s="167"/>
    </row>
    <row r="744" spans="9:9">
      <c r="I744" s="167"/>
    </row>
    <row r="745" spans="9:9">
      <c r="I745" s="167"/>
    </row>
    <row r="746" spans="9:9">
      <c r="I746" s="167"/>
    </row>
    <row r="747" spans="9:9">
      <c r="I747" s="167"/>
    </row>
    <row r="748" spans="9:9">
      <c r="I748" s="167"/>
    </row>
    <row r="749" spans="9:9">
      <c r="I749" s="167"/>
    </row>
    <row r="750" spans="9:9">
      <c r="I750" s="167"/>
    </row>
    <row r="751" spans="9:9">
      <c r="I751" s="167"/>
    </row>
    <row r="752" spans="9:9">
      <c r="I752" s="167"/>
    </row>
    <row r="753" spans="9:9">
      <c r="I753" s="167"/>
    </row>
    <row r="754" spans="9:9">
      <c r="I754" s="167"/>
    </row>
    <row r="755" spans="9:9">
      <c r="I755" s="167"/>
    </row>
    <row r="756" spans="9:9">
      <c r="I756" s="167"/>
    </row>
    <row r="757" spans="9:9">
      <c r="I757" s="167"/>
    </row>
    <row r="758" spans="9:9">
      <c r="I758" s="167"/>
    </row>
    <row r="759" spans="9:9">
      <c r="I759" s="167"/>
    </row>
    <row r="760" spans="9:9">
      <c r="I760" s="167"/>
    </row>
    <row r="761" spans="9:9">
      <c r="I761" s="167"/>
    </row>
    <row r="762" spans="9:9">
      <c r="I762" s="167"/>
    </row>
    <row r="763" spans="9:9">
      <c r="I763" s="167"/>
    </row>
    <row r="764" spans="9:9">
      <c r="I764" s="167"/>
    </row>
    <row r="765" spans="9:9">
      <c r="I765" s="167"/>
    </row>
    <row r="766" spans="9:9">
      <c r="I766" s="167"/>
    </row>
    <row r="767" spans="9:9">
      <c r="I767" s="167"/>
    </row>
    <row r="768" spans="9:9">
      <c r="I768" s="167"/>
    </row>
    <row r="769" spans="9:9">
      <c r="I769" s="167"/>
    </row>
    <row r="770" spans="9:9">
      <c r="I770" s="167"/>
    </row>
    <row r="771" spans="9:9">
      <c r="I771" s="167"/>
    </row>
    <row r="772" spans="9:9">
      <c r="I772" s="167"/>
    </row>
    <row r="773" spans="9:9">
      <c r="I773" s="167"/>
    </row>
    <row r="774" spans="9:9">
      <c r="I774" s="167"/>
    </row>
    <row r="775" spans="9:9">
      <c r="I775" s="167"/>
    </row>
    <row r="776" spans="9:9">
      <c r="I776" s="167"/>
    </row>
    <row r="777" spans="9:9">
      <c r="I777" s="167"/>
    </row>
    <row r="778" spans="9:9">
      <c r="I778" s="167"/>
    </row>
    <row r="779" spans="9:9">
      <c r="I779" s="167"/>
    </row>
    <row r="780" spans="9:9">
      <c r="I780" s="167"/>
    </row>
    <row r="781" spans="9:9">
      <c r="I781" s="167"/>
    </row>
    <row r="782" spans="9:9">
      <c r="I782" s="167"/>
    </row>
    <row r="783" spans="9:9">
      <c r="I783" s="167"/>
    </row>
    <row r="784" spans="9:9">
      <c r="I784" s="167"/>
    </row>
    <row r="785" spans="9:9">
      <c r="I785" s="167"/>
    </row>
    <row r="786" spans="9:9">
      <c r="I786" s="167"/>
    </row>
    <row r="787" spans="9:9">
      <c r="I787" s="167"/>
    </row>
    <row r="788" spans="9:9">
      <c r="I788" s="167"/>
    </row>
    <row r="789" spans="9:9">
      <c r="I789" s="167"/>
    </row>
    <row r="790" spans="9:9">
      <c r="I790" s="167"/>
    </row>
    <row r="791" spans="9:9">
      <c r="I791" s="167"/>
    </row>
    <row r="792" spans="9:9">
      <c r="I792" s="167"/>
    </row>
    <row r="793" spans="9:9">
      <c r="I793" s="167"/>
    </row>
    <row r="794" spans="9:9">
      <c r="I794" s="167"/>
    </row>
    <row r="795" spans="9:9">
      <c r="I795" s="167"/>
    </row>
    <row r="796" spans="9:9">
      <c r="I796" s="167"/>
    </row>
    <row r="797" spans="9:9">
      <c r="I797" s="167"/>
    </row>
    <row r="798" spans="9:9">
      <c r="I798" s="167"/>
    </row>
    <row r="799" spans="9:9">
      <c r="I799" s="167"/>
    </row>
    <row r="800" spans="9:9">
      <c r="I800" s="167"/>
    </row>
    <row r="801" spans="9:9">
      <c r="I801" s="167"/>
    </row>
    <row r="802" spans="9:9">
      <c r="I802" s="167"/>
    </row>
    <row r="803" spans="9:9">
      <c r="I803" s="167"/>
    </row>
    <row r="804" spans="9:9">
      <c r="I804" s="167"/>
    </row>
    <row r="805" spans="9:9">
      <c r="I805" s="167"/>
    </row>
    <row r="806" spans="9:9">
      <c r="I806" s="167"/>
    </row>
    <row r="807" spans="9:9">
      <c r="I807" s="167"/>
    </row>
    <row r="808" spans="9:9">
      <c r="I808" s="167"/>
    </row>
    <row r="809" spans="9:9">
      <c r="I809" s="167"/>
    </row>
    <row r="810" spans="9:9">
      <c r="I810" s="167"/>
    </row>
    <row r="811" spans="9:9">
      <c r="I811" s="167"/>
    </row>
    <row r="812" spans="9:9">
      <c r="I812" s="167"/>
    </row>
    <row r="813" spans="9:9">
      <c r="I813" s="167"/>
    </row>
    <row r="814" spans="9:9">
      <c r="I814" s="167"/>
    </row>
    <row r="815" spans="9:9">
      <c r="I815" s="167"/>
    </row>
    <row r="816" spans="9:9">
      <c r="I816" s="167"/>
    </row>
    <row r="817" spans="9:9">
      <c r="I817" s="167"/>
    </row>
    <row r="818" spans="9:9">
      <c r="I818" s="167"/>
    </row>
    <row r="819" spans="9:9">
      <c r="I819" s="167"/>
    </row>
    <row r="820" spans="9:9">
      <c r="I820" s="167"/>
    </row>
    <row r="821" spans="9:9">
      <c r="I821" s="167"/>
    </row>
    <row r="822" spans="9:9">
      <c r="I822" s="167"/>
    </row>
    <row r="823" spans="9:9">
      <c r="I823" s="167"/>
    </row>
    <row r="824" spans="9:9">
      <c r="I824" s="167"/>
    </row>
    <row r="825" spans="9:9">
      <c r="I825" s="167"/>
    </row>
    <row r="826" spans="9:9">
      <c r="I826" s="167"/>
    </row>
    <row r="827" spans="9:9">
      <c r="I827" s="167"/>
    </row>
    <row r="828" spans="9:9">
      <c r="I828" s="167"/>
    </row>
    <row r="829" spans="9:9">
      <c r="I829" s="167"/>
    </row>
    <row r="830" spans="9:9">
      <c r="I830" s="167"/>
    </row>
    <row r="831" spans="9:9">
      <c r="I831" s="167"/>
    </row>
    <row r="832" spans="9:9">
      <c r="I832" s="167"/>
    </row>
    <row r="833" spans="9:9">
      <c r="I833" s="167"/>
    </row>
    <row r="834" spans="9:9">
      <c r="I834" s="167"/>
    </row>
    <row r="835" spans="9:9">
      <c r="I835" s="167"/>
    </row>
    <row r="836" spans="9:9">
      <c r="I836" s="167"/>
    </row>
    <row r="837" spans="9:9">
      <c r="I837" s="167"/>
    </row>
    <row r="838" spans="9:9">
      <c r="I838" s="167"/>
    </row>
    <row r="839" spans="9:9">
      <c r="I839" s="167"/>
    </row>
    <row r="840" spans="9:9">
      <c r="I840" s="167"/>
    </row>
    <row r="841" spans="9:9">
      <c r="I841" s="167"/>
    </row>
    <row r="842" spans="9:9">
      <c r="I842" s="167"/>
    </row>
    <row r="843" spans="9:9">
      <c r="I843" s="167"/>
    </row>
    <row r="844" spans="9:9">
      <c r="I844" s="167"/>
    </row>
    <row r="845" spans="9:9">
      <c r="I845" s="167"/>
    </row>
    <row r="846" spans="9:9">
      <c r="I846" s="167"/>
    </row>
    <row r="847" spans="9:9">
      <c r="I847" s="167"/>
    </row>
    <row r="848" spans="9:9">
      <c r="I848" s="167"/>
    </row>
    <row r="849" spans="9:9">
      <c r="I849" s="167"/>
    </row>
    <row r="850" spans="9:9">
      <c r="I850" s="167"/>
    </row>
    <row r="851" spans="9:9">
      <c r="I851" s="167"/>
    </row>
    <row r="852" spans="9:9">
      <c r="I852" s="167"/>
    </row>
    <row r="853" spans="9:9">
      <c r="I853" s="167"/>
    </row>
    <row r="854" spans="9:9">
      <c r="I854" s="167"/>
    </row>
    <row r="855" spans="9:9">
      <c r="I855" s="167"/>
    </row>
    <row r="856" spans="9:9">
      <c r="I856" s="167"/>
    </row>
    <row r="857" spans="9:9">
      <c r="I857" s="167"/>
    </row>
    <row r="858" spans="9:9">
      <c r="I858" s="167"/>
    </row>
    <row r="859" spans="9:9">
      <c r="I859" s="167"/>
    </row>
    <row r="860" spans="9:9">
      <c r="I860" s="167"/>
    </row>
    <row r="861" spans="9:9">
      <c r="I861" s="167"/>
    </row>
    <row r="862" spans="9:9">
      <c r="I862" s="167"/>
    </row>
    <row r="863" spans="9:9">
      <c r="I863" s="167"/>
    </row>
    <row r="864" spans="9:9">
      <c r="I864" s="167"/>
    </row>
    <row r="865" spans="9:9">
      <c r="I865" s="167"/>
    </row>
    <row r="866" spans="9:9">
      <c r="I866" s="167"/>
    </row>
    <row r="867" spans="9:9">
      <c r="I867" s="167"/>
    </row>
    <row r="868" spans="9:9">
      <c r="I868" s="167"/>
    </row>
    <row r="869" spans="9:9">
      <c r="I869" s="167"/>
    </row>
    <row r="870" spans="9:9">
      <c r="I870" s="167"/>
    </row>
    <row r="871" spans="9:9">
      <c r="I871" s="167"/>
    </row>
    <row r="872" spans="9:9">
      <c r="I872" s="167"/>
    </row>
    <row r="873" spans="9:9">
      <c r="I873" s="167"/>
    </row>
    <row r="874" spans="9:9">
      <c r="I874" s="167"/>
    </row>
    <row r="875" spans="9:9">
      <c r="I875" s="167"/>
    </row>
    <row r="876" spans="9:9">
      <c r="I876" s="167"/>
    </row>
    <row r="877" spans="9:9">
      <c r="I877" s="167"/>
    </row>
    <row r="878" spans="9:9">
      <c r="I878" s="167"/>
    </row>
    <row r="879" spans="9:9">
      <c r="I879" s="167"/>
    </row>
    <row r="880" spans="9:9">
      <c r="I880" s="167"/>
    </row>
    <row r="881" spans="9:9">
      <c r="I881" s="167"/>
    </row>
    <row r="882" spans="9:9">
      <c r="I882" s="167"/>
    </row>
    <row r="883" spans="9:9">
      <c r="I883" s="167"/>
    </row>
    <row r="884" spans="9:9">
      <c r="I884" s="167"/>
    </row>
    <row r="885" spans="9:9">
      <c r="I885" s="167"/>
    </row>
    <row r="886" spans="9:9">
      <c r="I886" s="167"/>
    </row>
    <row r="887" spans="9:9">
      <c r="I887" s="167"/>
    </row>
    <row r="888" spans="9:9">
      <c r="I888" s="167"/>
    </row>
    <row r="889" spans="9:9">
      <c r="I889" s="167"/>
    </row>
    <row r="890" spans="9:9">
      <c r="I890" s="167"/>
    </row>
    <row r="891" spans="9:9">
      <c r="I891" s="167"/>
    </row>
    <row r="892" spans="9:9">
      <c r="I892" s="167"/>
    </row>
    <row r="893" spans="9:9">
      <c r="I893" s="167"/>
    </row>
    <row r="894" spans="9:9">
      <c r="I894" s="167"/>
    </row>
    <row r="895" spans="9:9">
      <c r="I895" s="167"/>
    </row>
    <row r="896" spans="9:9">
      <c r="I896" s="167"/>
    </row>
    <row r="897" spans="9:9">
      <c r="I897" s="167"/>
    </row>
    <row r="898" spans="9:9">
      <c r="I898" s="167"/>
    </row>
    <row r="899" spans="9:9">
      <c r="I899" s="167"/>
    </row>
    <row r="900" spans="9:9">
      <c r="I900" s="167"/>
    </row>
    <row r="901" spans="9:9">
      <c r="I901" s="167"/>
    </row>
    <row r="902" spans="9:9">
      <c r="I902" s="167"/>
    </row>
    <row r="903" spans="9:9">
      <c r="I903" s="167"/>
    </row>
    <row r="904" spans="9:9">
      <c r="I904" s="167"/>
    </row>
    <row r="905" spans="9:9">
      <c r="I905" s="167"/>
    </row>
    <row r="906" spans="9:9">
      <c r="I906" s="167"/>
    </row>
    <row r="907" spans="9:9">
      <c r="I907" s="167"/>
    </row>
    <row r="908" spans="9:9">
      <c r="I908" s="167"/>
    </row>
    <row r="909" spans="9:9">
      <c r="I909" s="167"/>
    </row>
    <row r="910" spans="9:9">
      <c r="I910" s="167"/>
    </row>
    <row r="911" spans="9:9">
      <c r="I911" s="167"/>
    </row>
    <row r="912" spans="9:9">
      <c r="I912" s="167"/>
    </row>
    <row r="913" spans="9:9">
      <c r="I913" s="167"/>
    </row>
    <row r="914" spans="9:9">
      <c r="I914" s="167"/>
    </row>
    <row r="915" spans="9:9">
      <c r="I915" s="167"/>
    </row>
    <row r="916" spans="9:9">
      <c r="I916" s="167"/>
    </row>
    <row r="917" spans="9:9">
      <c r="I917" s="167"/>
    </row>
    <row r="918" spans="9:9">
      <c r="I918" s="167"/>
    </row>
    <row r="919" spans="9:9">
      <c r="I919" s="167"/>
    </row>
    <row r="920" spans="9:9">
      <c r="I920" s="167"/>
    </row>
    <row r="921" spans="9:9">
      <c r="I921" s="167"/>
    </row>
    <row r="922" spans="9:9">
      <c r="I922" s="167"/>
    </row>
    <row r="923" spans="9:9">
      <c r="I923" s="167"/>
    </row>
    <row r="924" spans="9:9">
      <c r="I924" s="167"/>
    </row>
    <row r="925" spans="9:9">
      <c r="I925" s="167"/>
    </row>
    <row r="926" spans="9:9">
      <c r="I926" s="167"/>
    </row>
    <row r="927" spans="9:9">
      <c r="I927" s="167"/>
    </row>
    <row r="928" spans="9:9">
      <c r="I928" s="167"/>
    </row>
    <row r="929" spans="9:9">
      <c r="I929" s="167"/>
    </row>
    <row r="930" spans="9:9">
      <c r="I930" s="167"/>
    </row>
    <row r="931" spans="9:9">
      <c r="I931" s="167"/>
    </row>
    <row r="932" spans="9:9">
      <c r="I932" s="167"/>
    </row>
    <row r="933" spans="9:9">
      <c r="I933" s="167"/>
    </row>
    <row r="934" spans="9:9">
      <c r="I934" s="167"/>
    </row>
    <row r="935" spans="9:9">
      <c r="I935" s="167"/>
    </row>
    <row r="936" spans="9:9">
      <c r="I936" s="167"/>
    </row>
    <row r="937" spans="9:9">
      <c r="I937" s="167"/>
    </row>
    <row r="938" spans="9:9">
      <c r="I938" s="167"/>
    </row>
    <row r="939" spans="9:9">
      <c r="I939" s="167"/>
    </row>
    <row r="940" spans="9:9">
      <c r="I940" s="167"/>
    </row>
    <row r="941" spans="9:9">
      <c r="I941" s="167"/>
    </row>
    <row r="942" spans="9:9">
      <c r="I942" s="167"/>
    </row>
  </sheetData>
  <sheetProtection password="CBBF" sheet="1" objects="1"/>
  <autoFilter ref="A1:J1"/>
  <phoneticPr fontId="10" type="noConversion"/>
  <printOptions horizontalCentered="1"/>
  <pageMargins left="0.11811023622047245" right="0.11811023622047245" top="1.72" bottom="1.06" header="0.19685039370078741" footer="0.19685039370078741"/>
  <pageSetup paperSize="9" orientation="portrait" r:id="rId1"/>
  <headerFooter alignWithMargins="0">
    <oddHeader>&amp;L&amp;8
&amp;10
&amp;G&amp;C&amp;"Arial Cyr,полужирный"&amp;14  84-й Международный пробег ПУШКИН - САНКТ-ПЕТЕРБУРГ
&amp;10на призы газеты &amp;G
памяти В.И. Семенова
ИТОГОВЫЙ ПРОТОКОЛ
Дистанция 30 км Роллеры Мужчины &amp;R
&amp;G</oddHeader>
    <oddFooter>&amp;C&amp;G&amp;R&amp;P из &amp;N</oddFooter>
  </headerFooter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>
  <dimension ref="A2:J19"/>
  <sheetViews>
    <sheetView workbookViewId="0">
      <selection activeCell="I9" sqref="I9"/>
    </sheetView>
  </sheetViews>
  <sheetFormatPr defaultRowHeight="12.45"/>
  <cols>
    <col min="1" max="1" width="4" style="48" bestFit="1" customWidth="1"/>
    <col min="2" max="2" width="2.69140625" style="47" bestFit="1" customWidth="1"/>
    <col min="3" max="3" width="24.3046875" style="58" bestFit="1" customWidth="1"/>
    <col min="4" max="4" width="4.3828125" style="48" bestFit="1" customWidth="1"/>
    <col min="5" max="5" width="4" style="50" bestFit="1" customWidth="1"/>
    <col min="6" max="6" width="12.84375" style="51" bestFit="1" customWidth="1"/>
    <col min="7" max="7" width="10.53515625" style="51" bestFit="1" customWidth="1"/>
    <col min="8" max="8" width="10.3828125" bestFit="1" customWidth="1"/>
    <col min="9" max="9" width="7" style="53" bestFit="1" customWidth="1"/>
    <col min="10" max="10" width="8.3046875" style="118" bestFit="1" customWidth="1"/>
  </cols>
  <sheetData>
    <row r="2" spans="1:10" s="57" customFormat="1" ht="10.3">
      <c r="A2" s="148" t="s">
        <v>1494</v>
      </c>
      <c r="B2" s="148" t="s">
        <v>396</v>
      </c>
      <c r="C2" s="156" t="s">
        <v>397</v>
      </c>
      <c r="D2" s="157" t="s">
        <v>398</v>
      </c>
      <c r="E2" s="157" t="s">
        <v>399</v>
      </c>
      <c r="F2" s="157" t="s">
        <v>402</v>
      </c>
      <c r="G2" s="157" t="s">
        <v>403</v>
      </c>
      <c r="H2" s="149" t="s">
        <v>404</v>
      </c>
      <c r="I2" s="149" t="s">
        <v>177</v>
      </c>
      <c r="J2" s="149" t="s">
        <v>406</v>
      </c>
    </row>
    <row r="3" spans="1:10">
      <c r="A3" s="168">
        <v>1</v>
      </c>
      <c r="B3" s="77">
        <v>55</v>
      </c>
      <c r="C3" s="71" t="s">
        <v>314</v>
      </c>
      <c r="D3" s="75">
        <v>1983</v>
      </c>
      <c r="E3" s="76" t="s">
        <v>491</v>
      </c>
      <c r="F3" s="76" t="s">
        <v>410</v>
      </c>
      <c r="G3" s="76"/>
      <c r="H3" s="159" t="s">
        <v>315</v>
      </c>
      <c r="I3" s="80" t="s">
        <v>181</v>
      </c>
      <c r="J3" s="173">
        <v>1</v>
      </c>
    </row>
    <row r="4" spans="1:10">
      <c r="A4" s="139">
        <v>2</v>
      </c>
      <c r="B4" s="77">
        <v>47</v>
      </c>
      <c r="C4" s="71" t="s">
        <v>316</v>
      </c>
      <c r="D4" s="75">
        <v>1978</v>
      </c>
      <c r="E4" s="76" t="s">
        <v>491</v>
      </c>
      <c r="F4" s="76" t="s">
        <v>410</v>
      </c>
      <c r="G4" s="76"/>
      <c r="H4" s="159" t="s">
        <v>317</v>
      </c>
      <c r="I4" s="80" t="s">
        <v>181</v>
      </c>
      <c r="J4" s="173">
        <v>2</v>
      </c>
    </row>
    <row r="5" spans="1:10">
      <c r="A5" s="168">
        <v>3</v>
      </c>
      <c r="B5" s="77">
        <v>54</v>
      </c>
      <c r="C5" s="71" t="s">
        <v>318</v>
      </c>
      <c r="D5" s="75">
        <v>1991</v>
      </c>
      <c r="E5" s="76" t="s">
        <v>491</v>
      </c>
      <c r="F5" s="76" t="s">
        <v>410</v>
      </c>
      <c r="G5" s="76"/>
      <c r="H5" s="159" t="s">
        <v>1886</v>
      </c>
      <c r="I5" s="80" t="s">
        <v>181</v>
      </c>
      <c r="J5" s="173">
        <v>3</v>
      </c>
    </row>
    <row r="6" spans="1:10">
      <c r="A6" s="139">
        <v>4</v>
      </c>
      <c r="B6" s="77">
        <v>57</v>
      </c>
      <c r="C6" s="71" t="s">
        <v>319</v>
      </c>
      <c r="D6" s="75">
        <v>1989</v>
      </c>
      <c r="E6" s="76" t="s">
        <v>491</v>
      </c>
      <c r="F6" s="76" t="s">
        <v>410</v>
      </c>
      <c r="G6" s="79"/>
      <c r="H6" s="159" t="s">
        <v>320</v>
      </c>
      <c r="I6" s="80" t="s">
        <v>181</v>
      </c>
      <c r="J6" s="173">
        <v>4</v>
      </c>
    </row>
    <row r="7" spans="1:10">
      <c r="A7" s="168">
        <v>5</v>
      </c>
      <c r="B7" s="77">
        <v>53</v>
      </c>
      <c r="C7" s="71" t="s">
        <v>321</v>
      </c>
      <c r="D7" s="75">
        <v>1986</v>
      </c>
      <c r="E7" s="76" t="s">
        <v>491</v>
      </c>
      <c r="F7" s="76" t="s">
        <v>322</v>
      </c>
      <c r="G7" s="76"/>
      <c r="H7" s="159" t="s">
        <v>323</v>
      </c>
      <c r="I7" s="80" t="s">
        <v>181</v>
      </c>
      <c r="J7" s="173">
        <v>5</v>
      </c>
    </row>
    <row r="8" spans="1:10">
      <c r="A8" s="139">
        <v>6</v>
      </c>
      <c r="B8" s="77">
        <v>59</v>
      </c>
      <c r="C8" s="71" t="s">
        <v>324</v>
      </c>
      <c r="D8" s="75">
        <v>1973</v>
      </c>
      <c r="E8" s="76" t="s">
        <v>491</v>
      </c>
      <c r="F8" s="76" t="s">
        <v>410</v>
      </c>
      <c r="G8" s="79"/>
      <c r="H8" s="159" t="s">
        <v>325</v>
      </c>
      <c r="I8" s="80" t="s">
        <v>277</v>
      </c>
      <c r="J8" s="173">
        <v>1</v>
      </c>
    </row>
    <row r="9" spans="1:10">
      <c r="A9" s="168">
        <v>7</v>
      </c>
      <c r="B9" s="77">
        <v>51</v>
      </c>
      <c r="C9" s="71" t="s">
        <v>326</v>
      </c>
      <c r="D9" s="75">
        <v>1975</v>
      </c>
      <c r="E9" s="76" t="s">
        <v>491</v>
      </c>
      <c r="F9" s="76" t="s">
        <v>410</v>
      </c>
      <c r="G9" s="76" t="s">
        <v>227</v>
      </c>
      <c r="H9" s="159" t="s">
        <v>327</v>
      </c>
      <c r="I9" s="80" t="s">
        <v>277</v>
      </c>
      <c r="J9" s="173">
        <v>2</v>
      </c>
    </row>
    <row r="10" spans="1:10">
      <c r="A10" s="139">
        <v>8</v>
      </c>
      <c r="B10" s="77">
        <v>56</v>
      </c>
      <c r="C10" s="71" t="s">
        <v>328</v>
      </c>
      <c r="D10" s="75">
        <v>1988</v>
      </c>
      <c r="E10" s="76" t="s">
        <v>491</v>
      </c>
      <c r="F10" s="76" t="s">
        <v>410</v>
      </c>
      <c r="G10" s="76" t="s">
        <v>329</v>
      </c>
      <c r="H10" s="159" t="s">
        <v>1958</v>
      </c>
      <c r="I10" s="80" t="s">
        <v>181</v>
      </c>
      <c r="J10" s="173">
        <v>6</v>
      </c>
    </row>
    <row r="11" spans="1:10">
      <c r="A11" s="168">
        <v>9</v>
      </c>
      <c r="B11" s="77">
        <v>48</v>
      </c>
      <c r="C11" s="71" t="s">
        <v>330</v>
      </c>
      <c r="D11" s="75">
        <v>1976</v>
      </c>
      <c r="E11" s="76" t="s">
        <v>491</v>
      </c>
      <c r="F11" s="76" t="s">
        <v>410</v>
      </c>
      <c r="G11" s="76"/>
      <c r="H11" s="159" t="s">
        <v>331</v>
      </c>
      <c r="I11" s="80" t="s">
        <v>181</v>
      </c>
      <c r="J11" s="173">
        <v>7</v>
      </c>
    </row>
    <row r="12" spans="1:10">
      <c r="A12" s="139">
        <v>10</v>
      </c>
      <c r="B12" s="77">
        <v>64</v>
      </c>
      <c r="C12" s="71" t="s">
        <v>332</v>
      </c>
      <c r="D12" s="75">
        <v>1985</v>
      </c>
      <c r="E12" s="76" t="s">
        <v>491</v>
      </c>
      <c r="F12" s="76" t="s">
        <v>410</v>
      </c>
      <c r="G12" s="76"/>
      <c r="H12" s="159" t="s">
        <v>333</v>
      </c>
      <c r="I12" s="80" t="s">
        <v>208</v>
      </c>
      <c r="J12" s="173">
        <v>1</v>
      </c>
    </row>
    <row r="13" spans="1:10">
      <c r="A13" s="168">
        <v>11</v>
      </c>
      <c r="B13" s="77">
        <v>58</v>
      </c>
      <c r="C13" s="71" t="s">
        <v>334</v>
      </c>
      <c r="D13" s="75">
        <v>1980</v>
      </c>
      <c r="E13" s="76" t="s">
        <v>491</v>
      </c>
      <c r="F13" s="76" t="s">
        <v>410</v>
      </c>
      <c r="G13" s="76" t="s">
        <v>210</v>
      </c>
      <c r="H13" s="159" t="s">
        <v>335</v>
      </c>
      <c r="I13" s="80" t="s">
        <v>181</v>
      </c>
      <c r="J13" s="173">
        <v>8</v>
      </c>
    </row>
    <row r="14" spans="1:10">
      <c r="A14" s="139">
        <v>12</v>
      </c>
      <c r="B14" s="77">
        <v>46</v>
      </c>
      <c r="C14" s="71" t="s">
        <v>336</v>
      </c>
      <c r="D14" s="75">
        <v>1982</v>
      </c>
      <c r="E14" s="76" t="s">
        <v>491</v>
      </c>
      <c r="F14" s="76" t="s">
        <v>410</v>
      </c>
      <c r="G14" s="76"/>
      <c r="H14" s="159" t="s">
        <v>337</v>
      </c>
      <c r="I14" s="80" t="s">
        <v>277</v>
      </c>
      <c r="J14" s="173">
        <v>3</v>
      </c>
    </row>
    <row r="15" spans="1:10">
      <c r="A15" s="168">
        <v>13</v>
      </c>
      <c r="B15" s="77">
        <v>49</v>
      </c>
      <c r="C15" s="71" t="s">
        <v>338</v>
      </c>
      <c r="D15" s="75">
        <v>1979</v>
      </c>
      <c r="E15" s="76" t="s">
        <v>491</v>
      </c>
      <c r="F15" s="76" t="s">
        <v>410</v>
      </c>
      <c r="G15" s="76" t="s">
        <v>603</v>
      </c>
      <c r="H15" s="159" t="s">
        <v>339</v>
      </c>
      <c r="I15" s="80" t="s">
        <v>277</v>
      </c>
      <c r="J15" s="173">
        <v>4</v>
      </c>
    </row>
    <row r="16" spans="1:10">
      <c r="A16" s="139">
        <v>14</v>
      </c>
      <c r="B16" s="77">
        <v>60</v>
      </c>
      <c r="C16" s="71" t="s">
        <v>340</v>
      </c>
      <c r="D16" s="75">
        <v>1974</v>
      </c>
      <c r="E16" s="76" t="s">
        <v>491</v>
      </c>
      <c r="F16" s="76" t="s">
        <v>410</v>
      </c>
      <c r="G16" s="79"/>
      <c r="H16" s="159" t="s">
        <v>341</v>
      </c>
      <c r="I16" s="80" t="s">
        <v>277</v>
      </c>
      <c r="J16" s="173">
        <v>5</v>
      </c>
    </row>
    <row r="17" spans="1:10">
      <c r="A17" s="168">
        <v>15</v>
      </c>
      <c r="B17" s="77">
        <v>52</v>
      </c>
      <c r="C17" s="71" t="s">
        <v>342</v>
      </c>
      <c r="D17" s="75">
        <v>1985</v>
      </c>
      <c r="E17" s="76" t="s">
        <v>491</v>
      </c>
      <c r="F17" s="76" t="s">
        <v>610</v>
      </c>
      <c r="G17" s="76"/>
      <c r="H17" s="159" t="s">
        <v>343</v>
      </c>
      <c r="I17" s="80" t="s">
        <v>277</v>
      </c>
      <c r="J17" s="173">
        <v>6</v>
      </c>
    </row>
    <row r="18" spans="1:10">
      <c r="H18" s="169"/>
    </row>
    <row r="19" spans="1:10">
      <c r="H19" s="170"/>
    </row>
  </sheetData>
  <sheetProtection password="CBBF" sheet="1" objects="1"/>
  <autoFilter ref="A2:J2"/>
  <phoneticPr fontId="10" type="noConversion"/>
  <printOptions horizontalCentered="1"/>
  <pageMargins left="0.11811023622047245" right="0.11811023622047245" top="1.6141732283464567" bottom="0.98425196850393704" header="0.19685039370078741" footer="0.19685039370078741"/>
  <pageSetup paperSize="9" orientation="portrait" r:id="rId1"/>
  <headerFooter alignWithMargins="0">
    <oddHeader>&amp;L&amp;8
&amp;10
&amp;G&amp;C&amp;"Arial Cyr,полужирный"&amp;14  84-й Международный пробег ПУШКИН - САНКТ-ПЕТЕРБУРГ
&amp;10на призы газеты &amp;G
памяти В.И. Семенова
ИТОГОВЫЙ ПРОТОКОЛ
Дистанция 30 км Роллеры Женщины &amp;R
&amp;G</oddHeader>
    <oddFooter>&amp;C&amp;G&amp;R&amp;P из &amp;N</oddFoot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>
  <dimension ref="A2:H26"/>
  <sheetViews>
    <sheetView workbookViewId="0">
      <selection activeCell="H26" activeCellId="1" sqref="H3:H19 H26"/>
    </sheetView>
  </sheetViews>
  <sheetFormatPr defaultRowHeight="12.45"/>
  <cols>
    <col min="1" max="1" width="4" style="48" bestFit="1" customWidth="1"/>
    <col min="2" max="2" width="3.53515625" style="47" bestFit="1" customWidth="1"/>
    <col min="3" max="3" width="21.84375" style="58" bestFit="1" customWidth="1"/>
    <col min="4" max="4" width="4.3828125" style="48" bestFit="1" customWidth="1"/>
    <col min="5" max="5" width="4" style="50" bestFit="1" customWidth="1"/>
    <col min="6" max="6" width="12.84375" style="51" bestFit="1" customWidth="1"/>
    <col min="7" max="7" width="12.15234375" style="51" bestFit="1" customWidth="1"/>
    <col min="8" max="8" width="9.15234375" style="172" customWidth="1"/>
  </cols>
  <sheetData>
    <row r="2" spans="1:8" s="57" customFormat="1" ht="10.3">
      <c r="A2" s="148" t="s">
        <v>1494</v>
      </c>
      <c r="B2" s="148" t="s">
        <v>396</v>
      </c>
      <c r="C2" s="156" t="s">
        <v>397</v>
      </c>
      <c r="D2" s="157" t="s">
        <v>398</v>
      </c>
      <c r="E2" s="157" t="s">
        <v>399</v>
      </c>
      <c r="F2" s="157" t="s">
        <v>402</v>
      </c>
      <c r="G2" s="157" t="s">
        <v>403</v>
      </c>
      <c r="H2" s="149" t="s">
        <v>404</v>
      </c>
    </row>
    <row r="3" spans="1:8">
      <c r="A3" s="168">
        <v>1</v>
      </c>
      <c r="B3" s="72">
        <v>183</v>
      </c>
      <c r="C3" s="71" t="s">
        <v>344</v>
      </c>
      <c r="D3" s="73">
        <v>1989</v>
      </c>
      <c r="E3" s="76" t="s">
        <v>491</v>
      </c>
      <c r="F3" s="74" t="s">
        <v>410</v>
      </c>
      <c r="G3" s="74" t="s">
        <v>345</v>
      </c>
      <c r="H3" s="174" t="s">
        <v>1730</v>
      </c>
    </row>
    <row r="4" spans="1:8">
      <c r="A4" s="139">
        <v>2</v>
      </c>
      <c r="B4" s="142">
        <v>191</v>
      </c>
      <c r="C4" s="71" t="s">
        <v>346</v>
      </c>
      <c r="D4" s="171">
        <v>1991</v>
      </c>
      <c r="E4" s="76" t="s">
        <v>491</v>
      </c>
      <c r="F4" s="76" t="s">
        <v>410</v>
      </c>
      <c r="G4" s="76" t="s">
        <v>347</v>
      </c>
      <c r="H4" s="174" t="s">
        <v>348</v>
      </c>
    </row>
    <row r="5" spans="1:8">
      <c r="A5" s="168">
        <v>3</v>
      </c>
      <c r="B5" s="72">
        <v>185</v>
      </c>
      <c r="C5" s="71" t="s">
        <v>349</v>
      </c>
      <c r="D5" s="75">
        <v>1971</v>
      </c>
      <c r="E5" s="76" t="s">
        <v>491</v>
      </c>
      <c r="F5" s="76" t="s">
        <v>410</v>
      </c>
      <c r="G5" s="79"/>
      <c r="H5" s="174" t="s">
        <v>1733</v>
      </c>
    </row>
    <row r="6" spans="1:8">
      <c r="A6" s="139">
        <v>4</v>
      </c>
      <c r="B6" s="142">
        <v>187</v>
      </c>
      <c r="C6" s="71" t="s">
        <v>350</v>
      </c>
      <c r="D6" s="171">
        <v>1966</v>
      </c>
      <c r="E6" s="76" t="s">
        <v>351</v>
      </c>
      <c r="F6" s="76" t="s">
        <v>352</v>
      </c>
      <c r="G6" s="76"/>
      <c r="H6" s="174" t="s">
        <v>353</v>
      </c>
    </row>
    <row r="7" spans="1:8">
      <c r="A7" s="168">
        <v>5</v>
      </c>
      <c r="B7" s="142">
        <v>196</v>
      </c>
      <c r="C7" s="71" t="s">
        <v>354</v>
      </c>
      <c r="D7" s="171">
        <v>1983</v>
      </c>
      <c r="E7" s="76" t="s">
        <v>491</v>
      </c>
      <c r="F7" s="76" t="s">
        <v>410</v>
      </c>
      <c r="G7" s="76"/>
      <c r="H7" s="174" t="s">
        <v>355</v>
      </c>
    </row>
    <row r="8" spans="1:8">
      <c r="A8" s="139">
        <v>6</v>
      </c>
      <c r="B8" s="72">
        <v>186</v>
      </c>
      <c r="C8" s="71" t="s">
        <v>356</v>
      </c>
      <c r="D8" s="73">
        <v>1967</v>
      </c>
      <c r="E8" s="76" t="s">
        <v>491</v>
      </c>
      <c r="F8" s="76" t="s">
        <v>410</v>
      </c>
      <c r="G8" s="74" t="s">
        <v>452</v>
      </c>
      <c r="H8" s="174" t="s">
        <v>357</v>
      </c>
    </row>
    <row r="9" spans="1:8">
      <c r="A9" s="168">
        <v>7</v>
      </c>
      <c r="B9" s="72">
        <v>190</v>
      </c>
      <c r="C9" s="71" t="s">
        <v>358</v>
      </c>
      <c r="D9" s="73">
        <v>1965</v>
      </c>
      <c r="E9" s="76" t="s">
        <v>491</v>
      </c>
      <c r="F9" s="76" t="s">
        <v>410</v>
      </c>
      <c r="G9" s="74" t="s">
        <v>359</v>
      </c>
      <c r="H9" s="174" t="s">
        <v>360</v>
      </c>
    </row>
    <row r="10" spans="1:8">
      <c r="A10" s="139">
        <v>8</v>
      </c>
      <c r="B10" s="72">
        <v>184</v>
      </c>
      <c r="C10" s="71" t="s">
        <v>361</v>
      </c>
      <c r="D10" s="73">
        <v>1991</v>
      </c>
      <c r="E10" s="76" t="s">
        <v>491</v>
      </c>
      <c r="F10" s="74" t="s">
        <v>410</v>
      </c>
      <c r="G10" s="79"/>
      <c r="H10" s="174" t="s">
        <v>362</v>
      </c>
    </row>
    <row r="11" spans="1:8">
      <c r="A11" s="168">
        <v>9</v>
      </c>
      <c r="B11" s="72">
        <v>189</v>
      </c>
      <c r="C11" s="71" t="s">
        <v>363</v>
      </c>
      <c r="D11" s="73">
        <v>1946</v>
      </c>
      <c r="E11" s="76" t="s">
        <v>491</v>
      </c>
      <c r="F11" s="76" t="s">
        <v>610</v>
      </c>
      <c r="G11" s="74"/>
      <c r="H11" s="174" t="s">
        <v>364</v>
      </c>
    </row>
    <row r="12" spans="1:8">
      <c r="A12" s="139">
        <v>10</v>
      </c>
      <c r="B12" s="72">
        <v>192</v>
      </c>
      <c r="C12" s="71" t="s">
        <v>365</v>
      </c>
      <c r="D12" s="73">
        <v>1973</v>
      </c>
      <c r="E12" s="76" t="s">
        <v>491</v>
      </c>
      <c r="F12" s="76" t="s">
        <v>410</v>
      </c>
      <c r="G12" s="79"/>
      <c r="H12" s="174" t="s">
        <v>366</v>
      </c>
    </row>
    <row r="13" spans="1:8">
      <c r="A13" s="168">
        <v>11</v>
      </c>
      <c r="B13" s="142">
        <v>197</v>
      </c>
      <c r="C13" s="71" t="s">
        <v>367</v>
      </c>
      <c r="D13" s="171">
        <v>1986</v>
      </c>
      <c r="E13" s="76" t="s">
        <v>491</v>
      </c>
      <c r="F13" s="76" t="s">
        <v>410</v>
      </c>
      <c r="G13" s="76" t="s">
        <v>368</v>
      </c>
      <c r="H13" s="174" t="s">
        <v>369</v>
      </c>
    </row>
    <row r="14" spans="1:8">
      <c r="A14" s="139">
        <v>12</v>
      </c>
      <c r="B14" s="142">
        <v>198</v>
      </c>
      <c r="C14" s="71" t="s">
        <v>370</v>
      </c>
      <c r="D14" s="171">
        <v>1970</v>
      </c>
      <c r="E14" s="76" t="s">
        <v>491</v>
      </c>
      <c r="F14" s="76" t="s">
        <v>410</v>
      </c>
      <c r="G14" s="76" t="s">
        <v>919</v>
      </c>
      <c r="H14" s="174" t="s">
        <v>371</v>
      </c>
    </row>
    <row r="15" spans="1:8">
      <c r="A15" s="168">
        <v>13</v>
      </c>
      <c r="B15" s="142">
        <v>193</v>
      </c>
      <c r="C15" s="71" t="s">
        <v>312</v>
      </c>
      <c r="D15" s="171">
        <v>1969</v>
      </c>
      <c r="E15" s="76" t="s">
        <v>491</v>
      </c>
      <c r="F15" s="76" t="s">
        <v>481</v>
      </c>
      <c r="G15" s="76" t="s">
        <v>461</v>
      </c>
      <c r="H15" s="174" t="s">
        <v>372</v>
      </c>
    </row>
    <row r="16" spans="1:8">
      <c r="A16" s="139">
        <v>14</v>
      </c>
      <c r="B16" s="142">
        <v>199</v>
      </c>
      <c r="C16" s="71" t="s">
        <v>373</v>
      </c>
      <c r="D16" s="171">
        <v>1954</v>
      </c>
      <c r="E16" s="76" t="s">
        <v>491</v>
      </c>
      <c r="F16" s="76" t="s">
        <v>374</v>
      </c>
      <c r="G16" s="76"/>
      <c r="H16" s="174" t="s">
        <v>375</v>
      </c>
    </row>
    <row r="17" spans="1:8">
      <c r="A17" s="168">
        <v>15</v>
      </c>
      <c r="B17" s="142">
        <v>194</v>
      </c>
      <c r="C17" s="71" t="s">
        <v>376</v>
      </c>
      <c r="D17" s="171">
        <v>1979</v>
      </c>
      <c r="E17" s="76" t="s">
        <v>491</v>
      </c>
      <c r="F17" s="76" t="s">
        <v>481</v>
      </c>
      <c r="G17" s="76" t="s">
        <v>461</v>
      </c>
      <c r="H17" s="174" t="s">
        <v>377</v>
      </c>
    </row>
    <row r="18" spans="1:8">
      <c r="A18" s="139"/>
      <c r="B18" s="142">
        <v>188</v>
      </c>
      <c r="C18" s="71" t="s">
        <v>378</v>
      </c>
      <c r="D18" s="171">
        <v>1965</v>
      </c>
      <c r="E18" s="76" t="s">
        <v>491</v>
      </c>
      <c r="F18" s="76" t="s">
        <v>410</v>
      </c>
      <c r="G18" s="76" t="s">
        <v>359</v>
      </c>
      <c r="H18" s="174" t="s">
        <v>2040</v>
      </c>
    </row>
    <row r="19" spans="1:8">
      <c r="A19" s="139"/>
      <c r="B19" s="142">
        <v>200</v>
      </c>
      <c r="C19" s="71" t="s">
        <v>379</v>
      </c>
      <c r="D19" s="171">
        <v>1965</v>
      </c>
      <c r="E19" s="76" t="s">
        <v>491</v>
      </c>
      <c r="F19" s="76" t="s">
        <v>410</v>
      </c>
      <c r="G19" s="76" t="s">
        <v>380</v>
      </c>
      <c r="H19" s="174" t="s">
        <v>2040</v>
      </c>
    </row>
    <row r="22" spans="1:8">
      <c r="A22" s="204" t="s">
        <v>381</v>
      </c>
      <c r="B22" s="204"/>
      <c r="C22" s="204"/>
      <c r="D22" s="204"/>
      <c r="E22" s="204"/>
      <c r="F22" s="204"/>
      <c r="G22" s="204"/>
      <c r="H22" s="204"/>
    </row>
    <row r="23" spans="1:8">
      <c r="A23" s="204" t="s">
        <v>382</v>
      </c>
      <c r="B23" s="204"/>
      <c r="C23" s="204"/>
      <c r="D23" s="204"/>
      <c r="E23" s="204"/>
      <c r="F23" s="204"/>
      <c r="G23" s="204"/>
      <c r="H23" s="204"/>
    </row>
    <row r="25" spans="1:8">
      <c r="A25" s="148" t="s">
        <v>383</v>
      </c>
      <c r="B25" s="148" t="s">
        <v>396</v>
      </c>
      <c r="C25" s="156" t="s">
        <v>397</v>
      </c>
      <c r="D25" s="157" t="s">
        <v>398</v>
      </c>
      <c r="E25" s="157" t="s">
        <v>399</v>
      </c>
      <c r="F25" s="157" t="s">
        <v>402</v>
      </c>
      <c r="G25" s="157" t="s">
        <v>403</v>
      </c>
      <c r="H25" s="149" t="s">
        <v>404</v>
      </c>
    </row>
    <row r="26" spans="1:8">
      <c r="A26" s="168">
        <v>1</v>
      </c>
      <c r="B26" s="77">
        <v>195</v>
      </c>
      <c r="C26" s="71" t="s">
        <v>384</v>
      </c>
      <c r="D26" s="78">
        <v>1988</v>
      </c>
      <c r="E26" s="76" t="s">
        <v>491</v>
      </c>
      <c r="F26" s="76" t="s">
        <v>410</v>
      </c>
      <c r="G26" s="76" t="s">
        <v>512</v>
      </c>
      <c r="H26" s="174" t="s">
        <v>385</v>
      </c>
    </row>
  </sheetData>
  <sheetProtection password="CBBF" sheet="1" objects="1"/>
  <autoFilter ref="A2:H2"/>
  <mergeCells count="2">
    <mergeCell ref="A22:H22"/>
    <mergeCell ref="A23:H23"/>
  </mergeCells>
  <phoneticPr fontId="10" type="noConversion"/>
  <printOptions horizontalCentered="1"/>
  <pageMargins left="0.11811023622047245" right="0.11811023622047245" top="1.6141732283464567" bottom="0.98425196850393704" header="0.19685039370078741" footer="0.19685039370078741"/>
  <pageSetup paperSize="9" orientation="portrait" r:id="rId1"/>
  <headerFooter alignWithMargins="0">
    <oddHeader>&amp;L&amp;8
&amp;10
&amp;G&amp;C&amp;"Arial Cyr,полужирный"&amp;14  84-й Международный пробег ПУШКИН - САНКТ-ПЕТЕРБУРГ
&amp;10на призы газеты &amp;G
памяти В.И. Семенова
ИТОГОВЫЙ ПРОТОКОЛ
Дистанция 30 км Лыжероллеры Мужчины &amp;R
&amp;G</oddHeader>
    <oddFooter>&amp;C&amp;G&amp;R&amp;P из 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:S79"/>
  <sheetViews>
    <sheetView topLeftCell="A43" workbookViewId="0">
      <selection activeCell="I53" sqref="I53"/>
    </sheetView>
  </sheetViews>
  <sheetFormatPr defaultColWidth="9.15234375" defaultRowHeight="12.45"/>
  <cols>
    <col min="1" max="1" width="0.84375" style="36" customWidth="1"/>
    <col min="2" max="2" width="29" style="37" customWidth="1"/>
    <col min="3" max="3" width="0.69140625" style="37" customWidth="1"/>
    <col min="4" max="4" width="38.3046875" style="37" customWidth="1"/>
    <col min="5" max="5" width="0.69140625" style="38" customWidth="1"/>
    <col min="6" max="6" width="8.15234375" style="39" customWidth="1"/>
    <col min="7" max="7" width="20.53515625" style="40" customWidth="1"/>
    <col min="8" max="16384" width="9.15234375" style="41"/>
  </cols>
  <sheetData>
    <row r="1" spans="1:19" s="3" customFormat="1" ht="29.25" customHeight="1">
      <c r="A1" s="193" t="s">
        <v>1460</v>
      </c>
      <c r="B1" s="193"/>
      <c r="C1" s="193"/>
      <c r="D1" s="193"/>
      <c r="E1" s="193"/>
      <c r="F1" s="193"/>
      <c r="G1" s="193"/>
      <c r="H1" s="2"/>
      <c r="I1" s="2"/>
      <c r="J1" s="2"/>
      <c r="K1" s="2"/>
      <c r="L1" s="2"/>
      <c r="M1" s="2"/>
      <c r="N1" s="2"/>
    </row>
    <row r="2" spans="1:19" s="6" customFormat="1" ht="9" customHeight="1">
      <c r="A2" s="4"/>
      <c r="B2" s="193"/>
      <c r="C2" s="193"/>
      <c r="D2" s="193"/>
      <c r="E2" s="193"/>
      <c r="F2" s="193"/>
      <c r="G2" s="193"/>
      <c r="H2" s="2"/>
      <c r="I2" s="2"/>
      <c r="J2" s="2"/>
      <c r="K2" s="1"/>
      <c r="L2" s="1"/>
      <c r="M2" s="1"/>
      <c r="N2" s="1"/>
      <c r="O2" s="1"/>
      <c r="P2" s="1"/>
      <c r="Q2" s="1"/>
      <c r="R2" s="5"/>
      <c r="S2" s="5"/>
    </row>
    <row r="3" spans="1:19" s="6" customFormat="1" ht="37.5" customHeight="1">
      <c r="A3" s="195" t="s">
        <v>437</v>
      </c>
      <c r="B3" s="196"/>
      <c r="C3" s="196"/>
      <c r="D3" s="196"/>
      <c r="E3" s="196"/>
      <c r="F3" s="196"/>
      <c r="G3" s="196"/>
      <c r="J3" s="1"/>
      <c r="K3" s="1"/>
      <c r="L3" s="1"/>
      <c r="M3" s="1"/>
      <c r="N3" s="1"/>
      <c r="O3" s="1"/>
      <c r="P3" s="1"/>
      <c r="Q3" s="1"/>
    </row>
    <row r="4" spans="1:19" s="10" customFormat="1" ht="8.25" customHeight="1">
      <c r="A4" s="7"/>
      <c r="B4" s="7"/>
      <c r="C4" s="7"/>
      <c r="D4" s="7"/>
      <c r="E4" s="8"/>
      <c r="F4" s="9"/>
      <c r="G4" s="9"/>
    </row>
    <row r="5" spans="1:19" s="12" customFormat="1" ht="33.75" customHeight="1">
      <c r="A5" s="11"/>
      <c r="B5" s="11"/>
      <c r="C5" s="11"/>
      <c r="D5" s="11"/>
      <c r="F5" s="13"/>
    </row>
    <row r="6" spans="1:19" s="6" customFormat="1" ht="24.75" customHeight="1">
      <c r="A6" s="197" t="s">
        <v>407</v>
      </c>
      <c r="B6" s="197"/>
      <c r="C6" s="197"/>
      <c r="D6" s="197"/>
      <c r="E6" s="197"/>
      <c r="F6" s="197"/>
      <c r="G6" s="197"/>
    </row>
    <row r="7" spans="1:19" s="14" customFormat="1" ht="32.25" customHeight="1">
      <c r="A7" s="197"/>
      <c r="B7" s="197"/>
      <c r="C7" s="197"/>
      <c r="D7" s="197"/>
      <c r="E7" s="197"/>
      <c r="F7" s="197"/>
      <c r="G7" s="197"/>
    </row>
    <row r="8" spans="1:19" s="15" customFormat="1" ht="15" customHeight="1">
      <c r="A8" s="194" t="s">
        <v>408</v>
      </c>
      <c r="B8" s="194"/>
      <c r="C8" s="194"/>
      <c r="D8" s="194"/>
      <c r="E8" s="194"/>
      <c r="F8" s="194"/>
      <c r="G8" s="194"/>
    </row>
    <row r="9" spans="1:19" s="15" customFormat="1" ht="15" customHeight="1">
      <c r="A9" s="16"/>
      <c r="B9" s="16"/>
      <c r="C9" s="16"/>
      <c r="D9" s="16"/>
      <c r="E9" s="17"/>
      <c r="F9" s="18"/>
    </row>
    <row r="10" spans="1:19" s="20" customFormat="1" ht="13.5" customHeight="1">
      <c r="A10" s="11"/>
      <c r="B10" s="11" t="s">
        <v>409</v>
      </c>
      <c r="C10" s="11"/>
      <c r="D10" s="19" t="s">
        <v>419</v>
      </c>
      <c r="F10" s="21" t="s">
        <v>410</v>
      </c>
    </row>
    <row r="11" spans="1:19" s="20" customFormat="1" ht="13" customHeight="1">
      <c r="A11" s="11"/>
      <c r="B11" s="11"/>
      <c r="C11" s="11"/>
      <c r="D11" s="19"/>
      <c r="F11" s="22" t="s">
        <v>411</v>
      </c>
    </row>
    <row r="12" spans="1:19" s="12" customFormat="1" ht="8.15" customHeight="1">
      <c r="A12" s="11"/>
      <c r="B12" s="11" t="s">
        <v>412</v>
      </c>
      <c r="C12" s="11"/>
      <c r="D12" s="11"/>
      <c r="F12" s="13"/>
    </row>
    <row r="13" spans="1:19" s="20" customFormat="1" ht="13.5" customHeight="1">
      <c r="A13" s="11"/>
      <c r="B13" s="11" t="s">
        <v>413</v>
      </c>
      <c r="C13" s="11"/>
      <c r="D13" s="19" t="s">
        <v>439</v>
      </c>
      <c r="F13" s="21" t="s">
        <v>410</v>
      </c>
    </row>
    <row r="14" spans="1:19" s="20" customFormat="1" ht="13" customHeight="1">
      <c r="A14" s="11"/>
      <c r="B14" s="11"/>
      <c r="C14" s="11"/>
      <c r="D14" s="19"/>
      <c r="F14" s="22" t="s">
        <v>415</v>
      </c>
    </row>
    <row r="15" spans="1:19" s="12" customFormat="1" ht="8.15" customHeight="1">
      <c r="A15" s="11"/>
      <c r="B15" s="11"/>
      <c r="C15" s="11"/>
      <c r="D15" s="11"/>
      <c r="F15" s="13"/>
    </row>
    <row r="16" spans="1:19" s="20" customFormat="1" ht="13.5" customHeight="1">
      <c r="A16" s="11"/>
      <c r="B16" s="11" t="s">
        <v>414</v>
      </c>
      <c r="C16" s="11"/>
      <c r="D16" s="19" t="s">
        <v>440</v>
      </c>
      <c r="F16" s="21" t="s">
        <v>410</v>
      </c>
    </row>
    <row r="17" spans="1:6" s="20" customFormat="1" ht="13" customHeight="1">
      <c r="A17" s="11"/>
      <c r="B17" s="11"/>
      <c r="C17" s="11"/>
      <c r="D17" s="19"/>
      <c r="F17" s="22" t="s">
        <v>411</v>
      </c>
    </row>
    <row r="18" spans="1:6" s="12" customFormat="1" ht="8.15" customHeight="1">
      <c r="A18" s="11"/>
      <c r="B18" s="11" t="s">
        <v>412</v>
      </c>
      <c r="C18" s="11"/>
      <c r="D18" s="11"/>
      <c r="F18" s="13"/>
    </row>
    <row r="19" spans="1:6" s="20" customFormat="1" ht="13.5" customHeight="1">
      <c r="A19" s="11"/>
      <c r="B19" s="11" t="s">
        <v>416</v>
      </c>
      <c r="C19" s="11"/>
      <c r="D19" s="19" t="s">
        <v>417</v>
      </c>
      <c r="F19" s="21" t="s">
        <v>410</v>
      </c>
    </row>
    <row r="20" spans="1:6" s="20" customFormat="1" ht="13" customHeight="1">
      <c r="A20" s="11"/>
      <c r="B20" s="11" t="s">
        <v>418</v>
      </c>
      <c r="C20" s="11"/>
      <c r="D20" s="19"/>
      <c r="F20" s="22" t="s">
        <v>415</v>
      </c>
    </row>
    <row r="21" spans="1:6" s="12" customFormat="1" ht="8.15" customHeight="1">
      <c r="A21" s="11"/>
      <c r="B21" s="11"/>
      <c r="C21" s="11"/>
      <c r="D21" s="11"/>
      <c r="F21" s="13"/>
    </row>
    <row r="22" spans="1:6" s="20" customFormat="1" ht="13.5" customHeight="1">
      <c r="A22" s="11"/>
      <c r="B22" s="11" t="s">
        <v>416</v>
      </c>
      <c r="C22" s="11"/>
      <c r="D22" s="19" t="s">
        <v>419</v>
      </c>
      <c r="F22" s="21" t="s">
        <v>410</v>
      </c>
    </row>
    <row r="23" spans="1:6" s="20" customFormat="1" ht="13" customHeight="1">
      <c r="A23" s="11"/>
      <c r="B23" s="11" t="s">
        <v>441</v>
      </c>
      <c r="C23" s="11"/>
      <c r="D23" s="19"/>
      <c r="F23" s="22" t="s">
        <v>411</v>
      </c>
    </row>
    <row r="24" spans="1:6" s="12" customFormat="1" ht="8.15" customHeight="1">
      <c r="A24" s="11"/>
      <c r="B24" s="11" t="s">
        <v>412</v>
      </c>
      <c r="C24" s="11"/>
      <c r="D24" s="11"/>
      <c r="F24" s="13"/>
    </row>
    <row r="25" spans="1:6" s="20" customFormat="1" ht="13.5" customHeight="1">
      <c r="A25" s="11"/>
      <c r="B25" s="11" t="s">
        <v>416</v>
      </c>
      <c r="C25" s="11"/>
      <c r="D25" s="19" t="s">
        <v>444</v>
      </c>
      <c r="F25" s="21" t="s">
        <v>410</v>
      </c>
    </row>
    <row r="26" spans="1:6" s="20" customFormat="1" ht="13" customHeight="1">
      <c r="A26" s="11"/>
      <c r="B26" s="11" t="s">
        <v>442</v>
      </c>
      <c r="C26" s="11"/>
      <c r="D26" s="19"/>
      <c r="F26" s="22" t="s">
        <v>415</v>
      </c>
    </row>
    <row r="27" spans="1:6" s="20" customFormat="1" ht="8.15" customHeight="1">
      <c r="A27" s="11"/>
      <c r="B27" s="11" t="s">
        <v>412</v>
      </c>
      <c r="C27" s="11"/>
      <c r="D27" s="19"/>
      <c r="F27" s="22"/>
    </row>
    <row r="28" spans="1:6" s="20" customFormat="1" ht="13" customHeight="1">
      <c r="A28" s="11"/>
      <c r="B28" s="11" t="s">
        <v>416</v>
      </c>
      <c r="C28" s="11"/>
      <c r="D28" s="19" t="s">
        <v>420</v>
      </c>
      <c r="F28" s="21" t="s">
        <v>410</v>
      </c>
    </row>
    <row r="29" spans="1:6" s="20" customFormat="1" ht="13" customHeight="1">
      <c r="A29" s="11"/>
      <c r="B29" s="11" t="s">
        <v>443</v>
      </c>
      <c r="C29" s="11"/>
      <c r="D29" s="19"/>
      <c r="F29" s="22" t="s">
        <v>415</v>
      </c>
    </row>
    <row r="30" spans="1:6" s="20" customFormat="1" ht="8.15" customHeight="1">
      <c r="A30" s="11"/>
      <c r="B30" s="11"/>
      <c r="C30" s="11"/>
      <c r="D30" s="19"/>
      <c r="F30" s="22"/>
    </row>
    <row r="31" spans="1:6" s="20" customFormat="1" ht="13" customHeight="1">
      <c r="A31" s="11"/>
      <c r="B31" s="11" t="s">
        <v>416</v>
      </c>
      <c r="C31" s="11"/>
      <c r="D31" s="19" t="s">
        <v>445</v>
      </c>
      <c r="F31" s="21" t="s">
        <v>410</v>
      </c>
    </row>
    <row r="32" spans="1:6" s="20" customFormat="1" ht="13" customHeight="1">
      <c r="A32" s="11"/>
      <c r="B32" s="11" t="s">
        <v>446</v>
      </c>
      <c r="C32" s="11"/>
      <c r="D32" s="19"/>
      <c r="F32" s="22" t="s">
        <v>424</v>
      </c>
    </row>
    <row r="33" spans="1:6" s="12" customFormat="1" ht="8.15" customHeight="1">
      <c r="A33" s="11"/>
      <c r="B33" s="11"/>
      <c r="C33" s="11"/>
      <c r="D33" s="11"/>
      <c r="F33" s="13"/>
    </row>
    <row r="34" spans="1:6" s="20" customFormat="1" ht="13.5" customHeight="1">
      <c r="A34" s="11"/>
      <c r="B34" s="11" t="s">
        <v>416</v>
      </c>
      <c r="C34" s="11"/>
      <c r="D34" s="19" t="s">
        <v>421</v>
      </c>
      <c r="F34" s="21" t="s">
        <v>410</v>
      </c>
    </row>
    <row r="35" spans="1:6" s="20" customFormat="1" ht="13" customHeight="1">
      <c r="A35" s="11"/>
      <c r="B35" s="11" t="s">
        <v>422</v>
      </c>
      <c r="C35" s="11"/>
      <c r="D35" s="19"/>
      <c r="F35" s="22" t="s">
        <v>411</v>
      </c>
    </row>
    <row r="36" spans="1:6" s="12" customFormat="1" ht="8.15" customHeight="1">
      <c r="A36" s="11"/>
      <c r="B36" s="11"/>
      <c r="C36" s="11"/>
      <c r="D36" s="11"/>
      <c r="F36" s="13"/>
    </row>
    <row r="37" spans="1:6" s="20" customFormat="1" ht="13.5" customHeight="1">
      <c r="A37" s="11"/>
      <c r="B37" s="11" t="s">
        <v>423</v>
      </c>
      <c r="C37" s="11"/>
      <c r="D37" s="19" t="s">
        <v>447</v>
      </c>
      <c r="F37" s="21" t="s">
        <v>410</v>
      </c>
    </row>
    <row r="38" spans="1:6" s="20" customFormat="1" ht="13" customHeight="1">
      <c r="A38" s="11"/>
      <c r="B38" s="11" t="s">
        <v>441</v>
      </c>
      <c r="C38" s="11"/>
      <c r="D38" s="19"/>
      <c r="F38" s="22" t="s">
        <v>424</v>
      </c>
    </row>
    <row r="39" spans="1:6" s="12" customFormat="1" ht="8.15" customHeight="1">
      <c r="A39" s="11"/>
      <c r="B39" s="11"/>
      <c r="C39" s="11"/>
      <c r="D39" s="11"/>
      <c r="F39" s="13"/>
    </row>
    <row r="40" spans="1:6" s="20" customFormat="1" ht="13.5" customHeight="1">
      <c r="A40" s="11"/>
      <c r="B40" s="11" t="s">
        <v>423</v>
      </c>
      <c r="C40" s="11"/>
      <c r="D40" s="19" t="s">
        <v>448</v>
      </c>
      <c r="F40" s="21" t="s">
        <v>410</v>
      </c>
    </row>
    <row r="41" spans="1:6" s="20" customFormat="1" ht="13" customHeight="1">
      <c r="A41" s="11"/>
      <c r="B41" s="11"/>
      <c r="C41" s="11"/>
      <c r="D41" s="19"/>
      <c r="F41" s="22" t="s">
        <v>415</v>
      </c>
    </row>
    <row r="42" spans="1:6" s="12" customFormat="1" ht="8.15" customHeight="1">
      <c r="A42" s="11"/>
      <c r="B42" s="11"/>
      <c r="C42" s="11"/>
      <c r="D42" s="11"/>
      <c r="F42" s="13"/>
    </row>
    <row r="43" spans="1:6" s="20" customFormat="1" ht="13.5" customHeight="1">
      <c r="A43" s="11"/>
      <c r="B43" s="11" t="s">
        <v>425</v>
      </c>
      <c r="C43" s="11"/>
      <c r="D43" s="19" t="s">
        <v>427</v>
      </c>
      <c r="F43" s="21" t="s">
        <v>410</v>
      </c>
    </row>
    <row r="44" spans="1:6" s="20" customFormat="1" ht="13.5" customHeight="1">
      <c r="A44" s="11"/>
      <c r="B44" s="11" t="s">
        <v>426</v>
      </c>
      <c r="C44" s="11"/>
      <c r="D44" s="19"/>
      <c r="F44" s="22" t="s">
        <v>428</v>
      </c>
    </row>
    <row r="45" spans="1:6" s="20" customFormat="1" ht="13.5" customHeight="1">
      <c r="A45" s="11"/>
      <c r="B45" s="11"/>
      <c r="C45" s="11"/>
      <c r="D45" s="19" t="s">
        <v>438</v>
      </c>
      <c r="F45" s="21" t="s">
        <v>410</v>
      </c>
    </row>
    <row r="46" spans="1:6" s="20" customFormat="1" ht="12.75" customHeight="1">
      <c r="A46" s="11"/>
      <c r="B46" s="11"/>
      <c r="C46" s="11"/>
      <c r="D46" s="19"/>
      <c r="F46" s="22" t="s">
        <v>424</v>
      </c>
    </row>
    <row r="47" spans="1:6" s="20" customFormat="1" ht="13.5" customHeight="1">
      <c r="A47" s="11"/>
      <c r="B47" s="11"/>
      <c r="C47" s="11"/>
      <c r="D47" s="19" t="s">
        <v>390</v>
      </c>
      <c r="F47" s="21" t="s">
        <v>410</v>
      </c>
    </row>
    <row r="48" spans="1:6" s="12" customFormat="1" ht="8.15" customHeight="1">
      <c r="A48" s="11"/>
      <c r="B48" s="11"/>
      <c r="C48" s="11"/>
      <c r="D48" s="11"/>
      <c r="F48" s="13"/>
    </row>
    <row r="49" spans="1:7" s="20" customFormat="1" ht="13.5" customHeight="1">
      <c r="A49" s="11"/>
      <c r="B49" s="11" t="s">
        <v>429</v>
      </c>
      <c r="C49" s="11"/>
      <c r="D49" s="19" t="s">
        <v>449</v>
      </c>
      <c r="F49" s="21" t="s">
        <v>410</v>
      </c>
    </row>
    <row r="50" spans="1:7" s="20" customFormat="1" ht="12.75" customHeight="1">
      <c r="A50" s="11"/>
      <c r="B50" s="11"/>
      <c r="C50" s="11"/>
      <c r="D50" s="19"/>
      <c r="F50" s="22" t="s">
        <v>411</v>
      </c>
    </row>
    <row r="51" spans="1:7" s="12" customFormat="1" ht="7.5" customHeight="1">
      <c r="A51" s="11"/>
      <c r="B51" s="11"/>
      <c r="C51" s="11"/>
      <c r="D51" s="11"/>
      <c r="F51" s="13"/>
    </row>
    <row r="52" spans="1:7" s="20" customFormat="1" ht="13.5" customHeight="1">
      <c r="A52" s="11"/>
      <c r="B52" s="11" t="s">
        <v>431</v>
      </c>
      <c r="C52" s="11"/>
      <c r="D52" s="19" t="s">
        <v>430</v>
      </c>
      <c r="F52" s="21" t="s">
        <v>410</v>
      </c>
    </row>
    <row r="53" spans="1:7" s="12" customFormat="1" ht="12.75" customHeight="1">
      <c r="A53" s="11"/>
      <c r="B53" s="11"/>
      <c r="C53" s="11"/>
      <c r="D53" s="11"/>
      <c r="F53" s="22" t="s">
        <v>411</v>
      </c>
    </row>
    <row r="54" spans="1:7" s="12" customFormat="1" ht="8.15" customHeight="1">
      <c r="A54" s="11"/>
      <c r="B54" s="11"/>
      <c r="C54" s="11"/>
      <c r="D54" s="11"/>
      <c r="F54" s="13"/>
    </row>
    <row r="55" spans="1:7" s="20" customFormat="1" ht="13.5" customHeight="1">
      <c r="A55" s="11"/>
      <c r="B55" s="11" t="s">
        <v>432</v>
      </c>
      <c r="C55" s="11"/>
      <c r="D55" s="19" t="s">
        <v>433</v>
      </c>
      <c r="F55" s="21" t="s">
        <v>410</v>
      </c>
    </row>
    <row r="56" spans="1:7" s="20" customFormat="1" ht="13" customHeight="1">
      <c r="A56" s="11"/>
      <c r="B56" s="11"/>
      <c r="C56" s="11"/>
      <c r="D56" s="19"/>
      <c r="F56" s="22" t="s">
        <v>424</v>
      </c>
    </row>
    <row r="57" spans="1:7" s="12" customFormat="1" ht="8.15" customHeight="1">
      <c r="A57" s="11"/>
      <c r="B57" s="11"/>
      <c r="C57" s="11"/>
      <c r="D57" s="11"/>
      <c r="F57" s="13"/>
    </row>
    <row r="58" spans="1:7" s="20" customFormat="1" ht="13.5" customHeight="1">
      <c r="A58" s="11"/>
      <c r="B58" s="11" t="s">
        <v>434</v>
      </c>
      <c r="C58" s="11"/>
      <c r="D58" s="19" t="s">
        <v>435</v>
      </c>
      <c r="F58" s="21" t="s">
        <v>410</v>
      </c>
    </row>
    <row r="59" spans="1:7" s="20" customFormat="1" ht="13" customHeight="1">
      <c r="A59" s="11"/>
      <c r="B59" s="11" t="s">
        <v>436</v>
      </c>
      <c r="C59" s="11"/>
      <c r="D59" s="19"/>
      <c r="F59" s="22"/>
    </row>
    <row r="60" spans="1:7" s="12" customFormat="1" ht="19.5" customHeight="1">
      <c r="A60" s="11"/>
      <c r="B60" s="11"/>
      <c r="C60" s="11"/>
      <c r="D60" s="11"/>
      <c r="F60" s="13"/>
    </row>
    <row r="61" spans="1:7" s="27" customFormat="1" ht="18.75" customHeight="1">
      <c r="A61" s="23"/>
      <c r="B61" s="24"/>
      <c r="C61" s="24"/>
      <c r="D61" s="24"/>
      <c r="E61" s="25"/>
      <c r="F61" s="26"/>
      <c r="G61" s="25"/>
    </row>
    <row r="62" spans="1:7" s="29" customFormat="1" ht="24.75" customHeight="1">
      <c r="A62" s="28"/>
      <c r="B62" s="28"/>
      <c r="C62" s="28"/>
      <c r="D62" s="28"/>
      <c r="E62" s="28"/>
      <c r="F62" s="28"/>
      <c r="G62" s="28"/>
    </row>
    <row r="63" spans="1:7" s="35" customFormat="1">
      <c r="A63" s="30"/>
      <c r="B63" s="31"/>
      <c r="C63" s="31"/>
      <c r="D63" s="31"/>
      <c r="E63" s="32"/>
      <c r="F63" s="33"/>
      <c r="G63" s="34"/>
    </row>
    <row r="64" spans="1:7" s="35" customFormat="1">
      <c r="A64" s="30"/>
      <c r="B64" s="31"/>
      <c r="C64" s="31"/>
      <c r="D64" s="31"/>
      <c r="E64" s="32"/>
      <c r="F64" s="33"/>
      <c r="G64" s="34"/>
    </row>
    <row r="65" spans="1:7" s="35" customFormat="1">
      <c r="A65" s="30"/>
      <c r="B65" s="31"/>
      <c r="C65" s="31"/>
      <c r="D65" s="31"/>
      <c r="E65" s="32"/>
      <c r="F65" s="33"/>
      <c r="G65" s="34"/>
    </row>
    <row r="66" spans="1:7" s="35" customFormat="1">
      <c r="A66" s="30"/>
      <c r="B66" s="31"/>
      <c r="C66" s="31"/>
      <c r="D66" s="31"/>
      <c r="E66" s="32"/>
      <c r="F66" s="33"/>
      <c r="G66" s="34"/>
    </row>
    <row r="67" spans="1:7" s="35" customFormat="1">
      <c r="A67" s="30"/>
      <c r="B67" s="31"/>
      <c r="C67" s="31"/>
      <c r="D67" s="31"/>
      <c r="E67" s="32"/>
      <c r="F67" s="33"/>
      <c r="G67" s="34"/>
    </row>
    <row r="68" spans="1:7" s="35" customFormat="1">
      <c r="A68" s="30"/>
      <c r="B68" s="31"/>
      <c r="C68" s="31"/>
      <c r="D68" s="31"/>
      <c r="E68" s="32"/>
      <c r="F68" s="33"/>
      <c r="G68" s="34"/>
    </row>
    <row r="69" spans="1:7" s="35" customFormat="1">
      <c r="A69" s="30"/>
      <c r="B69" s="31"/>
      <c r="C69" s="31"/>
      <c r="D69" s="31"/>
      <c r="E69" s="32"/>
      <c r="F69" s="33"/>
      <c r="G69" s="34"/>
    </row>
    <row r="70" spans="1:7" s="35" customFormat="1">
      <c r="A70" s="30"/>
      <c r="B70" s="31"/>
      <c r="C70" s="31"/>
      <c r="D70" s="31"/>
      <c r="E70" s="32"/>
      <c r="F70" s="33"/>
      <c r="G70" s="34"/>
    </row>
    <row r="71" spans="1:7" s="35" customFormat="1">
      <c r="A71" s="30"/>
      <c r="B71" s="31"/>
      <c r="C71" s="31"/>
      <c r="D71" s="31"/>
      <c r="E71" s="32"/>
      <c r="F71" s="33"/>
      <c r="G71" s="34"/>
    </row>
    <row r="72" spans="1:7" s="35" customFormat="1">
      <c r="A72" s="30"/>
      <c r="B72" s="31"/>
      <c r="C72" s="31"/>
      <c r="D72" s="31"/>
      <c r="E72" s="32"/>
      <c r="F72" s="33"/>
      <c r="G72" s="34"/>
    </row>
    <row r="73" spans="1:7" s="35" customFormat="1">
      <c r="A73" s="30"/>
      <c r="B73" s="31"/>
      <c r="C73" s="31"/>
      <c r="D73" s="31"/>
      <c r="E73" s="32"/>
      <c r="F73" s="33"/>
      <c r="G73" s="34"/>
    </row>
    <row r="74" spans="1:7" s="35" customFormat="1">
      <c r="A74" s="30"/>
      <c r="B74" s="31"/>
      <c r="C74" s="31"/>
      <c r="D74" s="31"/>
      <c r="E74" s="32"/>
      <c r="F74" s="33"/>
      <c r="G74" s="34"/>
    </row>
    <row r="75" spans="1:7" s="35" customFormat="1">
      <c r="A75" s="30"/>
      <c r="B75" s="31"/>
      <c r="C75" s="31"/>
      <c r="D75" s="31"/>
      <c r="E75" s="32"/>
      <c r="F75" s="33"/>
      <c r="G75" s="34"/>
    </row>
    <row r="76" spans="1:7" s="35" customFormat="1">
      <c r="A76" s="30"/>
      <c r="B76" s="31"/>
      <c r="C76" s="31"/>
      <c r="D76" s="31"/>
      <c r="E76" s="32"/>
      <c r="F76" s="33"/>
      <c r="G76" s="34"/>
    </row>
    <row r="77" spans="1:7" s="35" customFormat="1">
      <c r="A77" s="30"/>
      <c r="B77" s="31"/>
      <c r="C77" s="31"/>
      <c r="D77" s="31"/>
      <c r="E77" s="32"/>
      <c r="F77" s="33"/>
      <c r="G77" s="34"/>
    </row>
    <row r="78" spans="1:7" s="35" customFormat="1">
      <c r="A78" s="30"/>
      <c r="B78" s="31"/>
      <c r="C78" s="31"/>
      <c r="D78" s="31"/>
      <c r="E78" s="32"/>
      <c r="F78" s="33"/>
      <c r="G78" s="34"/>
    </row>
    <row r="79" spans="1:7" s="35" customFormat="1">
      <c r="A79" s="30"/>
      <c r="B79" s="31"/>
      <c r="C79" s="31"/>
      <c r="D79" s="31"/>
      <c r="E79" s="32"/>
      <c r="F79" s="33"/>
      <c r="G79" s="34"/>
    </row>
  </sheetData>
  <sheetProtection password="CBBF" sheet="1" objects="1" scenarios="1"/>
  <mergeCells count="5">
    <mergeCell ref="B2:G2"/>
    <mergeCell ref="A1:G1"/>
    <mergeCell ref="A8:G8"/>
    <mergeCell ref="A3:G3"/>
    <mergeCell ref="A6:G7"/>
  </mergeCells>
  <phoneticPr fontId="28" type="noConversion"/>
  <printOptions horizontalCentered="1"/>
  <pageMargins left="0" right="0" top="0.39370078740157483" bottom="0.59055118110236227" header="0.11811023622047245" footer="0.19685039370078741"/>
  <pageSetup paperSize="9" fitToHeight="2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2:J22"/>
  <sheetViews>
    <sheetView zoomScaleNormal="85" workbookViewId="0">
      <selection activeCell="B23" sqref="B23"/>
    </sheetView>
  </sheetViews>
  <sheetFormatPr defaultRowHeight="12.45"/>
  <cols>
    <col min="1" max="1" width="3.84375" style="49" customWidth="1"/>
    <col min="2" max="2" width="14.3828125" style="49" bestFit="1" customWidth="1"/>
    <col min="3" max="3" width="3.53515625" style="49" bestFit="1" customWidth="1"/>
    <col min="4" max="4" width="23.53515625" bestFit="1" customWidth="1"/>
    <col min="5" max="5" width="4.3828125" style="49" bestFit="1" customWidth="1"/>
    <col min="6" max="6" width="3.69140625" style="49" hidden="1" customWidth="1"/>
    <col min="7" max="7" width="12.84375" style="51" bestFit="1" customWidth="1"/>
    <col min="8" max="8" width="6.15234375" style="51" bestFit="1" customWidth="1"/>
    <col min="9" max="9" width="12.15234375" style="51" bestFit="1" customWidth="1"/>
    <col min="10" max="10" width="0" hidden="1" customWidth="1"/>
  </cols>
  <sheetData>
    <row r="2" spans="1:10" ht="15.45">
      <c r="A2" s="59" t="s">
        <v>1494</v>
      </c>
      <c r="B2" s="59" t="s">
        <v>388</v>
      </c>
      <c r="C2" s="59" t="s">
        <v>396</v>
      </c>
      <c r="D2" s="59" t="s">
        <v>397</v>
      </c>
      <c r="E2" s="60" t="s">
        <v>398</v>
      </c>
      <c r="F2" s="60" t="s">
        <v>400</v>
      </c>
      <c r="G2" s="60" t="s">
        <v>402</v>
      </c>
      <c r="H2" s="61" t="s">
        <v>404</v>
      </c>
      <c r="I2" s="62" t="s">
        <v>389</v>
      </c>
    </row>
    <row r="3" spans="1:10">
      <c r="A3" s="199">
        <v>1</v>
      </c>
      <c r="B3" s="198" t="s">
        <v>484</v>
      </c>
      <c r="C3" s="177">
        <v>1</v>
      </c>
      <c r="D3" s="178" t="s">
        <v>1046</v>
      </c>
      <c r="E3" s="179">
        <v>1979</v>
      </c>
      <c r="F3" s="180" t="s">
        <v>491</v>
      </c>
      <c r="G3" s="180" t="s">
        <v>410</v>
      </c>
      <c r="H3" s="181" t="s">
        <v>1999</v>
      </c>
      <c r="I3" s="201" t="s">
        <v>394</v>
      </c>
    </row>
    <row r="4" spans="1:10">
      <c r="A4" s="199"/>
      <c r="B4" s="198"/>
      <c r="C4" s="177">
        <v>8</v>
      </c>
      <c r="D4" s="178" t="s">
        <v>1050</v>
      </c>
      <c r="E4" s="179">
        <v>1975</v>
      </c>
      <c r="F4" s="180" t="s">
        <v>491</v>
      </c>
      <c r="G4" s="180" t="s">
        <v>410</v>
      </c>
      <c r="H4" s="181" t="s">
        <v>2002</v>
      </c>
      <c r="I4" s="200"/>
    </row>
    <row r="5" spans="1:10">
      <c r="A5" s="199"/>
      <c r="B5" s="198"/>
      <c r="C5" s="177">
        <v>231</v>
      </c>
      <c r="D5" s="178" t="s">
        <v>1065</v>
      </c>
      <c r="E5" s="179">
        <v>1987</v>
      </c>
      <c r="F5" s="180" t="s">
        <v>491</v>
      </c>
      <c r="G5" s="180" t="s">
        <v>410</v>
      </c>
      <c r="H5" s="181" t="s">
        <v>2003</v>
      </c>
      <c r="I5" s="200"/>
    </row>
    <row r="6" spans="1:10">
      <c r="A6" s="199"/>
      <c r="B6" s="198"/>
      <c r="C6" s="182">
        <v>365</v>
      </c>
      <c r="D6" s="183" t="s">
        <v>773</v>
      </c>
      <c r="E6" s="184">
        <v>1986</v>
      </c>
      <c r="F6" s="185" t="s">
        <v>491</v>
      </c>
      <c r="G6" s="186" t="s">
        <v>410</v>
      </c>
      <c r="H6" s="181" t="s">
        <v>2098</v>
      </c>
      <c r="I6" s="200"/>
    </row>
    <row r="7" spans="1:10">
      <c r="A7" s="199"/>
      <c r="B7" s="198"/>
      <c r="C7" s="182">
        <v>364</v>
      </c>
      <c r="D7" s="183" t="s">
        <v>482</v>
      </c>
      <c r="E7" s="184">
        <v>1975</v>
      </c>
      <c r="F7" s="185" t="s">
        <v>491</v>
      </c>
      <c r="G7" s="186" t="s">
        <v>410</v>
      </c>
      <c r="H7" s="181" t="s">
        <v>2107</v>
      </c>
      <c r="I7" s="200"/>
    </row>
    <row r="8" spans="1:10">
      <c r="A8" s="199">
        <v>2</v>
      </c>
      <c r="B8" s="198" t="s">
        <v>469</v>
      </c>
      <c r="C8" s="177">
        <v>6</v>
      </c>
      <c r="D8" s="178" t="s">
        <v>961</v>
      </c>
      <c r="E8" s="187">
        <v>1990</v>
      </c>
      <c r="F8" s="180" t="s">
        <v>491</v>
      </c>
      <c r="G8" s="180" t="s">
        <v>410</v>
      </c>
      <c r="H8" s="181" t="s">
        <v>2027</v>
      </c>
      <c r="I8" s="202" t="s">
        <v>393</v>
      </c>
    </row>
    <row r="9" spans="1:10">
      <c r="A9" s="199"/>
      <c r="B9" s="198"/>
      <c r="C9" s="177">
        <v>142</v>
      </c>
      <c r="D9" s="178" t="s">
        <v>962</v>
      </c>
      <c r="E9" s="187">
        <v>1983</v>
      </c>
      <c r="F9" s="180" t="s">
        <v>491</v>
      </c>
      <c r="G9" s="180" t="s">
        <v>410</v>
      </c>
      <c r="H9" s="181" t="s">
        <v>2028</v>
      </c>
      <c r="I9" s="202"/>
      <c r="J9">
        <v>754</v>
      </c>
    </row>
    <row r="10" spans="1:10">
      <c r="A10" s="199"/>
      <c r="B10" s="198"/>
      <c r="C10" s="177">
        <v>145</v>
      </c>
      <c r="D10" s="178" t="s">
        <v>965</v>
      </c>
      <c r="E10" s="187">
        <v>1992</v>
      </c>
      <c r="F10" s="180" t="s">
        <v>491</v>
      </c>
      <c r="G10" s="180" t="s">
        <v>410</v>
      </c>
      <c r="H10" s="181" t="s">
        <v>2034</v>
      </c>
      <c r="I10" s="202"/>
    </row>
    <row r="11" spans="1:10">
      <c r="A11" s="199"/>
      <c r="B11" s="198"/>
      <c r="C11" s="182">
        <v>383</v>
      </c>
      <c r="D11" s="183" t="s">
        <v>472</v>
      </c>
      <c r="E11" s="184">
        <v>1984</v>
      </c>
      <c r="F11" s="185" t="s">
        <v>491</v>
      </c>
      <c r="G11" s="186" t="s">
        <v>410</v>
      </c>
      <c r="H11" s="181" t="s">
        <v>2104</v>
      </c>
      <c r="I11" s="202"/>
    </row>
    <row r="12" spans="1:10">
      <c r="A12" s="199"/>
      <c r="B12" s="198"/>
      <c r="C12" s="182">
        <v>382</v>
      </c>
      <c r="D12" s="183" t="s">
        <v>471</v>
      </c>
      <c r="E12" s="184">
        <v>1969</v>
      </c>
      <c r="F12" s="185" t="s">
        <v>491</v>
      </c>
      <c r="G12" s="186" t="s">
        <v>410</v>
      </c>
      <c r="H12" s="181" t="s">
        <v>2146</v>
      </c>
      <c r="I12" s="202"/>
    </row>
    <row r="13" spans="1:10">
      <c r="A13" s="199">
        <v>3</v>
      </c>
      <c r="B13" s="198" t="s">
        <v>452</v>
      </c>
      <c r="C13" s="177">
        <v>275</v>
      </c>
      <c r="D13" s="178" t="s">
        <v>1110</v>
      </c>
      <c r="E13" s="179">
        <v>1962</v>
      </c>
      <c r="F13" s="180" t="s">
        <v>491</v>
      </c>
      <c r="G13" s="180" t="s">
        <v>574</v>
      </c>
      <c r="H13" s="181" t="s">
        <v>2037</v>
      </c>
      <c r="I13" s="200" t="s">
        <v>392</v>
      </c>
    </row>
    <row r="14" spans="1:10">
      <c r="A14" s="199"/>
      <c r="B14" s="198"/>
      <c r="C14" s="177">
        <v>28</v>
      </c>
      <c r="D14" s="178" t="s">
        <v>799</v>
      </c>
      <c r="E14" s="187">
        <v>1964</v>
      </c>
      <c r="F14" s="180" t="s">
        <v>491</v>
      </c>
      <c r="G14" s="180" t="s">
        <v>800</v>
      </c>
      <c r="H14" s="181" t="s">
        <v>2078</v>
      </c>
      <c r="I14" s="200"/>
    </row>
    <row r="15" spans="1:10">
      <c r="A15" s="199"/>
      <c r="B15" s="198"/>
      <c r="C15" s="177">
        <v>274</v>
      </c>
      <c r="D15" s="178" t="s">
        <v>1109</v>
      </c>
      <c r="E15" s="179">
        <v>1986</v>
      </c>
      <c r="F15" s="180" t="s">
        <v>491</v>
      </c>
      <c r="G15" s="180" t="s">
        <v>574</v>
      </c>
      <c r="H15" s="181" t="s">
        <v>2086</v>
      </c>
      <c r="I15" s="200"/>
    </row>
    <row r="16" spans="1:10">
      <c r="A16" s="199"/>
      <c r="B16" s="198"/>
      <c r="C16" s="182">
        <v>371</v>
      </c>
      <c r="D16" s="183" t="s">
        <v>451</v>
      </c>
      <c r="E16" s="188">
        <v>1974</v>
      </c>
      <c r="F16" s="185" t="s">
        <v>491</v>
      </c>
      <c r="G16" s="186" t="s">
        <v>410</v>
      </c>
      <c r="H16" s="189" t="s">
        <v>101</v>
      </c>
      <c r="I16" s="200"/>
    </row>
    <row r="17" spans="1:9">
      <c r="A17" s="199"/>
      <c r="B17" s="198"/>
      <c r="C17" s="182">
        <v>384</v>
      </c>
      <c r="D17" s="183" t="s">
        <v>473</v>
      </c>
      <c r="E17" s="184">
        <v>1956</v>
      </c>
      <c r="F17" s="185" t="s">
        <v>491</v>
      </c>
      <c r="G17" s="186" t="s">
        <v>410</v>
      </c>
      <c r="H17" s="181" t="s">
        <v>154</v>
      </c>
      <c r="I17" s="200"/>
    </row>
    <row r="18" spans="1:9">
      <c r="A18" s="199">
        <v>4</v>
      </c>
      <c r="B18" s="198" t="s">
        <v>1058</v>
      </c>
      <c r="C18" s="177">
        <v>226</v>
      </c>
      <c r="D18" s="178" t="s">
        <v>807</v>
      </c>
      <c r="E18" s="179">
        <v>1957</v>
      </c>
      <c r="F18" s="180" t="s">
        <v>491</v>
      </c>
      <c r="G18" s="180" t="s">
        <v>1057</v>
      </c>
      <c r="H18" s="181" t="s">
        <v>2095</v>
      </c>
      <c r="I18" s="200" t="s">
        <v>391</v>
      </c>
    </row>
    <row r="19" spans="1:9">
      <c r="A19" s="199"/>
      <c r="B19" s="198"/>
      <c r="C19" s="177">
        <v>290</v>
      </c>
      <c r="D19" s="178" t="s">
        <v>1666</v>
      </c>
      <c r="E19" s="187">
        <v>1958</v>
      </c>
      <c r="F19" s="180" t="s">
        <v>491</v>
      </c>
      <c r="G19" s="180" t="s">
        <v>1057</v>
      </c>
      <c r="H19" s="181" t="s">
        <v>135</v>
      </c>
      <c r="I19" s="200"/>
    </row>
    <row r="20" spans="1:9">
      <c r="A20" s="199"/>
      <c r="B20" s="198"/>
      <c r="C20" s="177">
        <v>287</v>
      </c>
      <c r="D20" s="178" t="s">
        <v>1661</v>
      </c>
      <c r="E20" s="179">
        <v>1939</v>
      </c>
      <c r="F20" s="180" t="s">
        <v>491</v>
      </c>
      <c r="G20" s="180" t="s">
        <v>1057</v>
      </c>
      <c r="H20" s="181" t="s">
        <v>148</v>
      </c>
      <c r="I20" s="200"/>
    </row>
    <row r="21" spans="1:9">
      <c r="A21" s="199"/>
      <c r="B21" s="198"/>
      <c r="C21" s="190">
        <v>359</v>
      </c>
      <c r="D21" s="178" t="s">
        <v>1699</v>
      </c>
      <c r="E21" s="191">
        <v>1945</v>
      </c>
      <c r="F21" s="180" t="s">
        <v>491</v>
      </c>
      <c r="G21" s="180" t="s">
        <v>1057</v>
      </c>
      <c r="H21" s="181" t="s">
        <v>114</v>
      </c>
      <c r="I21" s="200"/>
    </row>
    <row r="22" spans="1:9">
      <c r="A22" s="199"/>
      <c r="B22" s="198"/>
      <c r="C22" s="192">
        <v>358</v>
      </c>
      <c r="D22" s="178" t="s">
        <v>1698</v>
      </c>
      <c r="E22" s="191">
        <v>1976</v>
      </c>
      <c r="F22" s="180" t="s">
        <v>491</v>
      </c>
      <c r="G22" s="180" t="s">
        <v>1057</v>
      </c>
      <c r="H22" s="181" t="s">
        <v>135</v>
      </c>
      <c r="I22" s="200"/>
    </row>
  </sheetData>
  <sheetProtection password="CBBF" sheet="1" objects="1"/>
  <mergeCells count="12">
    <mergeCell ref="A18:A22"/>
    <mergeCell ref="B18:B22"/>
    <mergeCell ref="B13:B17"/>
    <mergeCell ref="A13:A17"/>
    <mergeCell ref="I13:I17"/>
    <mergeCell ref="I3:I7"/>
    <mergeCell ref="I8:I12"/>
    <mergeCell ref="I18:I22"/>
    <mergeCell ref="B3:B7"/>
    <mergeCell ref="A3:A7"/>
    <mergeCell ref="B8:B12"/>
    <mergeCell ref="A8:A12"/>
  </mergeCells>
  <phoneticPr fontId="10" type="noConversion"/>
  <printOptions horizontalCentered="1"/>
  <pageMargins left="0.11811023622047245" right="0.11811023622047245" top="1.6929133858267718" bottom="1.0629921259842521" header="0.19685039370078741" footer="0.19685039370078741"/>
  <pageSetup paperSize="9" orientation="portrait" r:id="rId1"/>
  <headerFooter alignWithMargins="0">
    <oddHeader>&amp;L&amp;8
&amp;10
&amp;G&amp;C&amp;"Arial Cyr,полужирный"&amp;14  84-й Международный пробег ПУШКИН - САНКТ-ПЕТЕРБУРГ
&amp;10на призы газеты &amp;G
памяти В.И. Семенова
ИТОГОВЫЙ ПРОТОКОЛ
Командное первенство&amp;R
&amp;G</oddHeader>
    <oddFooter>&amp;C&amp;G&amp;R&amp;P из &amp;N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3"/>
  <dimension ref="A1:O300"/>
  <sheetViews>
    <sheetView tabSelected="1" zoomScaleNormal="85" workbookViewId="0">
      <selection activeCell="M9" sqref="M9"/>
    </sheetView>
  </sheetViews>
  <sheetFormatPr defaultRowHeight="12.45"/>
  <cols>
    <col min="1" max="1" width="4" style="49" bestFit="1" customWidth="1"/>
    <col min="2" max="2" width="3.53515625" style="49" bestFit="1" customWidth="1"/>
    <col min="3" max="3" width="25" bestFit="1" customWidth="1"/>
    <col min="4" max="4" width="4.3828125" style="49" bestFit="1" customWidth="1"/>
    <col min="5" max="5" width="4" style="49" bestFit="1" customWidth="1"/>
    <col min="6" max="6" width="3.69140625" style="49" hidden="1" customWidth="1"/>
    <col min="7" max="7" width="12" style="51" bestFit="1" customWidth="1"/>
    <col min="8" max="8" width="13.15234375" style="51" bestFit="1" customWidth="1"/>
    <col min="9" max="9" width="15.3828125" style="51" bestFit="1" customWidth="1"/>
    <col min="10" max="10" width="6.3046875" style="51" customWidth="1"/>
    <col min="11" max="11" width="4" style="53" bestFit="1" customWidth="1"/>
    <col min="12" max="12" width="3.69140625" style="49" customWidth="1"/>
    <col min="13" max="13" width="6.84375" style="50" bestFit="1" customWidth="1"/>
    <col min="15" max="15" width="0" hidden="1" customWidth="1"/>
  </cols>
  <sheetData>
    <row r="1" spans="1:15">
      <c r="A1" s="59" t="s">
        <v>1494</v>
      </c>
      <c r="B1" s="59" t="s">
        <v>396</v>
      </c>
      <c r="C1" s="59" t="s">
        <v>397</v>
      </c>
      <c r="D1" s="60" t="s">
        <v>398</v>
      </c>
      <c r="E1" s="60" t="s">
        <v>399</v>
      </c>
      <c r="F1" s="60" t="s">
        <v>400</v>
      </c>
      <c r="G1" s="60" t="s">
        <v>401</v>
      </c>
      <c r="H1" s="60" t="s">
        <v>402</v>
      </c>
      <c r="I1" s="60" t="s">
        <v>403</v>
      </c>
      <c r="J1" s="61" t="s">
        <v>404</v>
      </c>
      <c r="K1" s="61" t="s">
        <v>405</v>
      </c>
      <c r="L1" s="61" t="s">
        <v>406</v>
      </c>
      <c r="M1" s="62" t="s">
        <v>614</v>
      </c>
    </row>
    <row r="2" spans="1:15">
      <c r="A2" s="102">
        <v>1</v>
      </c>
      <c r="B2" s="77">
        <v>1</v>
      </c>
      <c r="C2" s="71" t="s">
        <v>1046</v>
      </c>
      <c r="D2" s="74">
        <v>1979</v>
      </c>
      <c r="E2" s="76" t="s">
        <v>491</v>
      </c>
      <c r="F2" s="74" t="s">
        <v>592</v>
      </c>
      <c r="G2" s="79"/>
      <c r="H2" s="76" t="s">
        <v>410</v>
      </c>
      <c r="I2" s="74" t="s">
        <v>484</v>
      </c>
      <c r="J2" s="140" t="s">
        <v>1999</v>
      </c>
      <c r="K2" s="80" t="str">
        <f t="shared" ref="K2:K65" si="0">IF(D2&lt;=1950,"М60",IF(AND(D2&gt;=1951,D2&lt;=1955),"М55",IF(AND(D2&gt;=1956,D2&lt;=1960),"М50",IF(AND(D2&gt;=1961,D2&lt;=1965),"М45",IF(AND(D2&gt;=1966,D2&lt;=1970),"М40",IF(D2&gt;=1991,"М19",""))))))</f>
        <v/>
      </c>
      <c r="L2" s="74"/>
      <c r="M2" s="82"/>
      <c r="O2">
        <v>5459</v>
      </c>
    </row>
    <row r="3" spans="1:15">
      <c r="A3" s="102">
        <v>2</v>
      </c>
      <c r="B3" s="77">
        <v>8</v>
      </c>
      <c r="C3" s="71" t="s">
        <v>1050</v>
      </c>
      <c r="D3" s="74">
        <v>1975</v>
      </c>
      <c r="E3" s="76" t="s">
        <v>491</v>
      </c>
      <c r="F3" s="74" t="s">
        <v>592</v>
      </c>
      <c r="G3" s="79"/>
      <c r="H3" s="76" t="s">
        <v>410</v>
      </c>
      <c r="I3" s="74" t="s">
        <v>484</v>
      </c>
      <c r="J3" s="140" t="s">
        <v>2002</v>
      </c>
      <c r="K3" s="80" t="str">
        <f t="shared" si="0"/>
        <v/>
      </c>
      <c r="L3" s="74"/>
      <c r="M3" s="82"/>
      <c r="O3">
        <v>5979</v>
      </c>
    </row>
    <row r="4" spans="1:15">
      <c r="A4" s="102">
        <v>3</v>
      </c>
      <c r="B4" s="77">
        <v>231</v>
      </c>
      <c r="C4" s="71" t="s">
        <v>1065</v>
      </c>
      <c r="D4" s="74">
        <v>1987</v>
      </c>
      <c r="E4" s="76" t="s">
        <v>491</v>
      </c>
      <c r="F4" s="74" t="s">
        <v>483</v>
      </c>
      <c r="G4" s="74"/>
      <c r="H4" s="76" t="s">
        <v>410</v>
      </c>
      <c r="I4" s="74" t="s">
        <v>484</v>
      </c>
      <c r="J4" s="140" t="s">
        <v>2003</v>
      </c>
      <c r="K4" s="80" t="str">
        <f t="shared" si="0"/>
        <v/>
      </c>
      <c r="L4" s="74"/>
      <c r="M4" s="82"/>
      <c r="O4">
        <v>5717</v>
      </c>
    </row>
    <row r="5" spans="1:15">
      <c r="A5" s="102">
        <v>4</v>
      </c>
      <c r="B5" s="77">
        <v>18</v>
      </c>
      <c r="C5" s="71" t="s">
        <v>787</v>
      </c>
      <c r="D5" s="103">
        <v>1983</v>
      </c>
      <c r="E5" s="76" t="s">
        <v>491</v>
      </c>
      <c r="F5" s="104" t="s">
        <v>460</v>
      </c>
      <c r="G5" s="76"/>
      <c r="H5" s="76" t="s">
        <v>410</v>
      </c>
      <c r="I5" s="104" t="s">
        <v>540</v>
      </c>
      <c r="J5" s="137" t="s">
        <v>2004</v>
      </c>
      <c r="K5" s="80" t="str">
        <f t="shared" si="0"/>
        <v/>
      </c>
      <c r="L5" s="80"/>
      <c r="M5" s="82"/>
      <c r="O5">
        <v>6001</v>
      </c>
    </row>
    <row r="6" spans="1:15">
      <c r="A6" s="102">
        <v>5</v>
      </c>
      <c r="B6" s="77">
        <v>9</v>
      </c>
      <c r="C6" s="71" t="s">
        <v>1051</v>
      </c>
      <c r="D6" s="74">
        <v>1979</v>
      </c>
      <c r="E6" s="76" t="s">
        <v>491</v>
      </c>
      <c r="F6" s="74" t="s">
        <v>592</v>
      </c>
      <c r="G6" s="79"/>
      <c r="H6" s="105" t="s">
        <v>1466</v>
      </c>
      <c r="I6" s="74" t="s">
        <v>1049</v>
      </c>
      <c r="J6" s="140" t="s">
        <v>2011</v>
      </c>
      <c r="K6" s="80" t="str">
        <f t="shared" si="0"/>
        <v/>
      </c>
      <c r="L6" s="74"/>
      <c r="M6" s="82"/>
      <c r="O6">
        <v>5706</v>
      </c>
    </row>
    <row r="7" spans="1:15">
      <c r="A7" s="102">
        <v>6</v>
      </c>
      <c r="B7" s="77">
        <v>7</v>
      </c>
      <c r="C7" s="71" t="s">
        <v>1048</v>
      </c>
      <c r="D7" s="74">
        <v>1981</v>
      </c>
      <c r="E7" s="76" t="s">
        <v>491</v>
      </c>
      <c r="F7" s="74" t="s">
        <v>592</v>
      </c>
      <c r="G7" s="79"/>
      <c r="H7" s="105" t="s">
        <v>1466</v>
      </c>
      <c r="I7" s="74" t="s">
        <v>1049</v>
      </c>
      <c r="J7" s="140" t="s">
        <v>2013</v>
      </c>
      <c r="K7" s="80" t="str">
        <f t="shared" si="0"/>
        <v/>
      </c>
      <c r="L7" s="74"/>
      <c r="M7" s="82"/>
      <c r="O7">
        <v>5513</v>
      </c>
    </row>
    <row r="8" spans="1:15">
      <c r="A8" s="102">
        <v>7</v>
      </c>
      <c r="B8" s="77">
        <v>5</v>
      </c>
      <c r="C8" s="71" t="s">
        <v>1047</v>
      </c>
      <c r="D8" s="74">
        <v>1988</v>
      </c>
      <c r="E8" s="76" t="s">
        <v>491</v>
      </c>
      <c r="F8" s="74" t="s">
        <v>483</v>
      </c>
      <c r="G8" s="79"/>
      <c r="H8" s="76" t="s">
        <v>410</v>
      </c>
      <c r="I8" s="74" t="s">
        <v>484</v>
      </c>
      <c r="J8" s="140" t="s">
        <v>2014</v>
      </c>
      <c r="K8" s="80" t="str">
        <f t="shared" si="0"/>
        <v/>
      </c>
      <c r="L8" s="74"/>
      <c r="M8" s="82"/>
      <c r="O8">
        <v>5653</v>
      </c>
    </row>
    <row r="9" spans="1:15">
      <c r="A9" s="102">
        <v>8</v>
      </c>
      <c r="B9" s="77">
        <v>182</v>
      </c>
      <c r="C9" s="71" t="s">
        <v>1000</v>
      </c>
      <c r="D9" s="74">
        <v>1984</v>
      </c>
      <c r="E9" s="76" t="s">
        <v>491</v>
      </c>
      <c r="F9" s="74" t="s">
        <v>483</v>
      </c>
      <c r="G9" s="76" t="s">
        <v>456</v>
      </c>
      <c r="H9" s="76" t="s">
        <v>457</v>
      </c>
      <c r="I9" s="104" t="s">
        <v>458</v>
      </c>
      <c r="J9" s="140" t="s">
        <v>2019</v>
      </c>
      <c r="K9" s="80" t="str">
        <f t="shared" si="0"/>
        <v/>
      </c>
      <c r="L9" s="74"/>
      <c r="M9" s="82"/>
      <c r="O9">
        <v>5916</v>
      </c>
    </row>
    <row r="10" spans="1:15">
      <c r="A10" s="102">
        <v>9</v>
      </c>
      <c r="B10" s="77">
        <v>20</v>
      </c>
      <c r="C10" s="71" t="s">
        <v>789</v>
      </c>
      <c r="D10" s="103">
        <v>1990</v>
      </c>
      <c r="E10" s="76" t="s">
        <v>491</v>
      </c>
      <c r="F10" s="104">
        <v>1</v>
      </c>
      <c r="G10" s="79"/>
      <c r="H10" s="76" t="s">
        <v>410</v>
      </c>
      <c r="I10" s="104" t="s">
        <v>593</v>
      </c>
      <c r="J10" s="140" t="s">
        <v>2021</v>
      </c>
      <c r="K10" s="80" t="str">
        <f t="shared" si="0"/>
        <v/>
      </c>
      <c r="L10" s="74"/>
      <c r="M10" s="82"/>
    </row>
    <row r="11" spans="1:15">
      <c r="A11" s="102">
        <v>10</v>
      </c>
      <c r="B11" s="77">
        <v>10</v>
      </c>
      <c r="C11" s="71" t="s">
        <v>1052</v>
      </c>
      <c r="D11" s="74">
        <v>1979</v>
      </c>
      <c r="E11" s="76" t="s">
        <v>491</v>
      </c>
      <c r="F11" s="74">
        <v>3</v>
      </c>
      <c r="G11" s="79"/>
      <c r="H11" s="76" t="s">
        <v>410</v>
      </c>
      <c r="I11" s="74" t="s">
        <v>1053</v>
      </c>
      <c r="J11" s="140" t="s">
        <v>2023</v>
      </c>
      <c r="K11" s="80" t="str">
        <f t="shared" si="0"/>
        <v/>
      </c>
      <c r="L11" s="74"/>
      <c r="M11" s="82"/>
    </row>
    <row r="12" spans="1:15">
      <c r="A12" s="102">
        <v>11</v>
      </c>
      <c r="B12" s="77">
        <v>15</v>
      </c>
      <c r="C12" s="71" t="s">
        <v>783</v>
      </c>
      <c r="D12" s="103">
        <v>1984</v>
      </c>
      <c r="E12" s="76" t="s">
        <v>491</v>
      </c>
      <c r="F12" s="104"/>
      <c r="G12" s="76"/>
      <c r="H12" s="76" t="s">
        <v>410</v>
      </c>
      <c r="I12" s="104"/>
      <c r="J12" s="137" t="s">
        <v>2024</v>
      </c>
      <c r="K12" s="80" t="str">
        <f t="shared" si="0"/>
        <v/>
      </c>
      <c r="L12" s="80"/>
      <c r="M12" s="82"/>
    </row>
    <row r="13" spans="1:15">
      <c r="A13" s="102">
        <v>12</v>
      </c>
      <c r="B13" s="77">
        <v>232</v>
      </c>
      <c r="C13" s="71" t="s">
        <v>1066</v>
      </c>
      <c r="D13" s="74">
        <v>1989</v>
      </c>
      <c r="E13" s="76" t="s">
        <v>491</v>
      </c>
      <c r="F13" s="74" t="s">
        <v>483</v>
      </c>
      <c r="G13" s="74"/>
      <c r="H13" s="76" t="s">
        <v>410</v>
      </c>
      <c r="I13" s="74" t="s">
        <v>484</v>
      </c>
      <c r="J13" s="140" t="s">
        <v>2025</v>
      </c>
      <c r="K13" s="80" t="str">
        <f t="shared" si="0"/>
        <v/>
      </c>
      <c r="L13" s="74"/>
      <c r="M13" s="82"/>
    </row>
    <row r="14" spans="1:15">
      <c r="A14" s="102">
        <v>13</v>
      </c>
      <c r="B14" s="77">
        <v>2</v>
      </c>
      <c r="C14" s="71" t="s">
        <v>775</v>
      </c>
      <c r="D14" s="103">
        <v>1983</v>
      </c>
      <c r="E14" s="76" t="s">
        <v>491</v>
      </c>
      <c r="F14" s="104" t="s">
        <v>460</v>
      </c>
      <c r="G14" s="76"/>
      <c r="H14" s="76" t="s">
        <v>410</v>
      </c>
      <c r="I14" s="104" t="s">
        <v>776</v>
      </c>
      <c r="J14" s="137" t="s">
        <v>2026</v>
      </c>
      <c r="K14" s="80" t="str">
        <f t="shared" si="0"/>
        <v/>
      </c>
      <c r="L14" s="80"/>
      <c r="M14" s="82"/>
      <c r="O14">
        <v>5940</v>
      </c>
    </row>
    <row r="15" spans="1:15">
      <c r="A15" s="102">
        <v>14</v>
      </c>
      <c r="B15" s="77">
        <v>6</v>
      </c>
      <c r="C15" s="71" t="s">
        <v>961</v>
      </c>
      <c r="D15" s="103">
        <v>1990</v>
      </c>
      <c r="E15" s="76" t="s">
        <v>491</v>
      </c>
      <c r="F15" s="104">
        <v>1</v>
      </c>
      <c r="G15" s="76"/>
      <c r="H15" s="76" t="s">
        <v>410</v>
      </c>
      <c r="I15" s="104" t="s">
        <v>469</v>
      </c>
      <c r="J15" s="140" t="s">
        <v>2027</v>
      </c>
      <c r="K15" s="80" t="str">
        <f t="shared" si="0"/>
        <v/>
      </c>
      <c r="L15" s="74"/>
      <c r="M15" s="82"/>
    </row>
    <row r="16" spans="1:15">
      <c r="A16" s="102">
        <v>15</v>
      </c>
      <c r="B16" s="77">
        <v>142</v>
      </c>
      <c r="C16" s="71" t="s">
        <v>962</v>
      </c>
      <c r="D16" s="103">
        <v>1983</v>
      </c>
      <c r="E16" s="76" t="s">
        <v>491</v>
      </c>
      <c r="F16" s="104" t="s">
        <v>483</v>
      </c>
      <c r="G16" s="76"/>
      <c r="H16" s="76" t="s">
        <v>410</v>
      </c>
      <c r="I16" s="104" t="s">
        <v>469</v>
      </c>
      <c r="J16" s="140" t="s">
        <v>2028</v>
      </c>
      <c r="K16" s="80" t="str">
        <f t="shared" si="0"/>
        <v/>
      </c>
      <c r="L16" s="74"/>
      <c r="M16" s="82"/>
    </row>
    <row r="17" spans="1:15">
      <c r="A17" s="102">
        <v>16</v>
      </c>
      <c r="B17" s="77">
        <v>234</v>
      </c>
      <c r="C17" s="71" t="s">
        <v>1068</v>
      </c>
      <c r="D17" s="74">
        <v>1989</v>
      </c>
      <c r="E17" s="76" t="s">
        <v>491</v>
      </c>
      <c r="F17" s="74" t="s">
        <v>483</v>
      </c>
      <c r="G17" s="74"/>
      <c r="H17" s="76" t="s">
        <v>410</v>
      </c>
      <c r="I17" s="74" t="s">
        <v>484</v>
      </c>
      <c r="J17" s="140" t="s">
        <v>2029</v>
      </c>
      <c r="K17" s="80" t="str">
        <f t="shared" si="0"/>
        <v/>
      </c>
      <c r="L17" s="74"/>
      <c r="M17" s="82"/>
      <c r="O17">
        <v>5563</v>
      </c>
    </row>
    <row r="18" spans="1:15">
      <c r="A18" s="102">
        <v>17</v>
      </c>
      <c r="B18" s="77">
        <v>245</v>
      </c>
      <c r="C18" s="71" t="s">
        <v>1079</v>
      </c>
      <c r="D18" s="74">
        <v>1970</v>
      </c>
      <c r="E18" s="76" t="s">
        <v>491</v>
      </c>
      <c r="F18" s="74" t="s">
        <v>483</v>
      </c>
      <c r="G18" s="74"/>
      <c r="H18" s="76" t="s">
        <v>410</v>
      </c>
      <c r="I18" s="74" t="s">
        <v>484</v>
      </c>
      <c r="J18" s="140" t="s">
        <v>2031</v>
      </c>
      <c r="K18" s="80" t="str">
        <f t="shared" si="0"/>
        <v>М40</v>
      </c>
      <c r="L18" s="74">
        <v>1</v>
      </c>
      <c r="M18" s="82"/>
    </row>
    <row r="19" spans="1:15">
      <c r="A19" s="102">
        <v>18</v>
      </c>
      <c r="B19" s="77">
        <v>62</v>
      </c>
      <c r="C19" s="71" t="s">
        <v>857</v>
      </c>
      <c r="D19" s="103">
        <v>1978</v>
      </c>
      <c r="E19" s="76" t="s">
        <v>491</v>
      </c>
      <c r="F19" s="104" t="s">
        <v>460</v>
      </c>
      <c r="G19" s="76"/>
      <c r="H19" s="76" t="s">
        <v>410</v>
      </c>
      <c r="I19" s="104"/>
      <c r="J19" s="140" t="s">
        <v>2032</v>
      </c>
      <c r="K19" s="80" t="str">
        <f t="shared" si="0"/>
        <v/>
      </c>
      <c r="L19" s="74"/>
      <c r="M19" s="82"/>
      <c r="O19">
        <v>5903</v>
      </c>
    </row>
    <row r="20" spans="1:15">
      <c r="A20" s="102">
        <v>19</v>
      </c>
      <c r="B20" s="77">
        <v>219</v>
      </c>
      <c r="C20" s="71" t="s">
        <v>1041</v>
      </c>
      <c r="D20" s="74">
        <v>1989</v>
      </c>
      <c r="E20" s="76" t="s">
        <v>491</v>
      </c>
      <c r="F20" s="74" t="s">
        <v>483</v>
      </c>
      <c r="G20" s="74"/>
      <c r="H20" s="76" t="s">
        <v>410</v>
      </c>
      <c r="I20" s="74" t="s">
        <v>1040</v>
      </c>
      <c r="J20" s="140" t="s">
        <v>2033</v>
      </c>
      <c r="K20" s="80" t="str">
        <f t="shared" si="0"/>
        <v/>
      </c>
      <c r="L20" s="74"/>
      <c r="M20" s="82"/>
    </row>
    <row r="21" spans="1:15">
      <c r="A21" s="102">
        <v>20</v>
      </c>
      <c r="B21" s="77">
        <v>145</v>
      </c>
      <c r="C21" s="71" t="s">
        <v>965</v>
      </c>
      <c r="D21" s="103">
        <v>1992</v>
      </c>
      <c r="E21" s="76" t="s">
        <v>491</v>
      </c>
      <c r="F21" s="104">
        <v>1</v>
      </c>
      <c r="G21" s="76"/>
      <c r="H21" s="76" t="s">
        <v>410</v>
      </c>
      <c r="I21" s="104" t="s">
        <v>469</v>
      </c>
      <c r="J21" s="140" t="s">
        <v>2034</v>
      </c>
      <c r="K21" s="80" t="str">
        <f t="shared" si="0"/>
        <v>М19</v>
      </c>
      <c r="L21" s="74">
        <v>1</v>
      </c>
      <c r="M21" s="82"/>
    </row>
    <row r="22" spans="1:15">
      <c r="A22" s="102">
        <v>21</v>
      </c>
      <c r="B22" s="77">
        <v>136</v>
      </c>
      <c r="C22" s="71" t="s">
        <v>953</v>
      </c>
      <c r="D22" s="103">
        <v>1985</v>
      </c>
      <c r="E22" s="76" t="s">
        <v>491</v>
      </c>
      <c r="F22" s="104" t="s">
        <v>483</v>
      </c>
      <c r="G22" s="76"/>
      <c r="H22" s="76" t="s">
        <v>410</v>
      </c>
      <c r="I22" s="104"/>
      <c r="J22" s="140" t="s">
        <v>2035</v>
      </c>
      <c r="K22" s="80" t="str">
        <f t="shared" si="0"/>
        <v/>
      </c>
      <c r="L22" s="74"/>
      <c r="M22" s="82"/>
    </row>
    <row r="23" spans="1:15">
      <c r="A23" s="102">
        <v>22</v>
      </c>
      <c r="B23" s="77">
        <v>207</v>
      </c>
      <c r="C23" s="71" t="s">
        <v>1026</v>
      </c>
      <c r="D23" s="74">
        <v>1987</v>
      </c>
      <c r="E23" s="76" t="s">
        <v>491</v>
      </c>
      <c r="F23" s="74" t="s">
        <v>460</v>
      </c>
      <c r="G23" s="79"/>
      <c r="H23" s="76" t="s">
        <v>410</v>
      </c>
      <c r="I23" s="107" t="s">
        <v>1027</v>
      </c>
      <c r="J23" s="140" t="s">
        <v>2036</v>
      </c>
      <c r="K23" s="80" t="str">
        <f t="shared" si="0"/>
        <v/>
      </c>
      <c r="L23" s="74"/>
      <c r="M23" s="82"/>
    </row>
    <row r="24" spans="1:15">
      <c r="A24" s="102">
        <v>23</v>
      </c>
      <c r="B24" s="77">
        <v>275</v>
      </c>
      <c r="C24" s="71" t="s">
        <v>1110</v>
      </c>
      <c r="D24" s="74">
        <v>1986</v>
      </c>
      <c r="E24" s="76" t="s">
        <v>491</v>
      </c>
      <c r="F24" s="74">
        <v>1</v>
      </c>
      <c r="G24" s="74" t="s">
        <v>456</v>
      </c>
      <c r="H24" s="76" t="s">
        <v>574</v>
      </c>
      <c r="I24" s="74" t="s">
        <v>452</v>
      </c>
      <c r="J24" s="140" t="s">
        <v>2037</v>
      </c>
      <c r="K24" s="80" t="str">
        <f t="shared" si="0"/>
        <v/>
      </c>
      <c r="L24" s="74"/>
      <c r="M24" s="82"/>
    </row>
    <row r="25" spans="1:15">
      <c r="A25" s="102">
        <v>24</v>
      </c>
      <c r="B25" s="77">
        <v>42</v>
      </c>
      <c r="C25" s="71" t="s">
        <v>824</v>
      </c>
      <c r="D25" s="103">
        <v>1971</v>
      </c>
      <c r="E25" s="76" t="s">
        <v>491</v>
      </c>
      <c r="F25" s="104" t="s">
        <v>592</v>
      </c>
      <c r="G25" s="76"/>
      <c r="H25" s="76" t="s">
        <v>410</v>
      </c>
      <c r="I25" s="104" t="s">
        <v>616</v>
      </c>
      <c r="J25" s="140" t="s">
        <v>2073</v>
      </c>
      <c r="K25" s="80" t="str">
        <f t="shared" si="0"/>
        <v/>
      </c>
      <c r="L25" s="74"/>
      <c r="M25" s="82"/>
    </row>
    <row r="26" spans="1:15">
      <c r="A26" s="102">
        <v>25</v>
      </c>
      <c r="B26" s="77">
        <v>233</v>
      </c>
      <c r="C26" s="71" t="s">
        <v>1067</v>
      </c>
      <c r="D26" s="74">
        <v>1989</v>
      </c>
      <c r="E26" s="76" t="s">
        <v>491</v>
      </c>
      <c r="F26" s="74" t="s">
        <v>483</v>
      </c>
      <c r="G26" s="74"/>
      <c r="H26" s="76" t="s">
        <v>410</v>
      </c>
      <c r="I26" s="74" t="s">
        <v>484</v>
      </c>
      <c r="J26" s="140" t="s">
        <v>2074</v>
      </c>
      <c r="K26" s="80" t="str">
        <f t="shared" si="0"/>
        <v/>
      </c>
      <c r="L26" s="74"/>
      <c r="M26" s="82"/>
    </row>
    <row r="27" spans="1:15">
      <c r="A27" s="102">
        <v>26</v>
      </c>
      <c r="B27" s="77">
        <v>200</v>
      </c>
      <c r="C27" s="71" t="s">
        <v>1019</v>
      </c>
      <c r="D27" s="74">
        <v>1985</v>
      </c>
      <c r="E27" s="76" t="s">
        <v>491</v>
      </c>
      <c r="F27" s="74" t="s">
        <v>483</v>
      </c>
      <c r="G27" s="79"/>
      <c r="H27" s="76" t="s">
        <v>410</v>
      </c>
      <c r="I27" s="74"/>
      <c r="J27" s="140" t="s">
        <v>2076</v>
      </c>
      <c r="K27" s="80" t="str">
        <f t="shared" si="0"/>
        <v/>
      </c>
      <c r="L27" s="74"/>
      <c r="M27" s="82"/>
    </row>
    <row r="28" spans="1:15">
      <c r="A28" s="102">
        <v>27</v>
      </c>
      <c r="B28" s="77">
        <v>29</v>
      </c>
      <c r="C28" s="71" t="s">
        <v>801</v>
      </c>
      <c r="D28" s="103">
        <v>1988</v>
      </c>
      <c r="E28" s="76" t="s">
        <v>491</v>
      </c>
      <c r="F28" s="104">
        <v>1</v>
      </c>
      <c r="G28" s="76" t="s">
        <v>456</v>
      </c>
      <c r="H28" s="76" t="s">
        <v>802</v>
      </c>
      <c r="I28" s="104" t="s">
        <v>803</v>
      </c>
      <c r="J28" s="140" t="s">
        <v>2077</v>
      </c>
      <c r="K28" s="80" t="str">
        <f t="shared" si="0"/>
        <v/>
      </c>
      <c r="L28" s="74"/>
      <c r="M28" s="82"/>
      <c r="O28">
        <v>7340</v>
      </c>
    </row>
    <row r="29" spans="1:15">
      <c r="A29" s="102">
        <v>28</v>
      </c>
      <c r="B29" s="77">
        <v>28</v>
      </c>
      <c r="C29" s="71" t="s">
        <v>799</v>
      </c>
      <c r="D29" s="103">
        <v>1964</v>
      </c>
      <c r="E29" s="76" t="s">
        <v>491</v>
      </c>
      <c r="F29" s="104">
        <v>1</v>
      </c>
      <c r="G29" s="76" t="s">
        <v>456</v>
      </c>
      <c r="H29" s="76" t="s">
        <v>800</v>
      </c>
      <c r="I29" s="104" t="s">
        <v>452</v>
      </c>
      <c r="J29" s="140" t="s">
        <v>2078</v>
      </c>
      <c r="K29" s="80" t="str">
        <f t="shared" si="0"/>
        <v>М45</v>
      </c>
      <c r="L29" s="74">
        <v>1</v>
      </c>
      <c r="M29" s="82"/>
      <c r="O29">
        <v>8066</v>
      </c>
    </row>
    <row r="30" spans="1:15">
      <c r="A30" s="102">
        <v>29</v>
      </c>
      <c r="B30" s="77">
        <v>243</v>
      </c>
      <c r="C30" s="71" t="s">
        <v>1077</v>
      </c>
      <c r="D30" s="74">
        <v>1956</v>
      </c>
      <c r="E30" s="76" t="s">
        <v>491</v>
      </c>
      <c r="F30" s="74" t="s">
        <v>592</v>
      </c>
      <c r="G30" s="74"/>
      <c r="H30" s="76" t="s">
        <v>410</v>
      </c>
      <c r="I30" s="74" t="s">
        <v>484</v>
      </c>
      <c r="J30" s="140" t="s">
        <v>2079</v>
      </c>
      <c r="K30" s="80" t="str">
        <f t="shared" si="0"/>
        <v>М50</v>
      </c>
      <c r="L30" s="74">
        <v>1</v>
      </c>
      <c r="M30" s="82"/>
      <c r="O30">
        <v>7958</v>
      </c>
    </row>
    <row r="31" spans="1:15">
      <c r="A31" s="102">
        <v>30</v>
      </c>
      <c r="B31" s="77">
        <v>52</v>
      </c>
      <c r="C31" s="71" t="s">
        <v>843</v>
      </c>
      <c r="D31" s="103">
        <v>1985</v>
      </c>
      <c r="E31" s="76" t="s">
        <v>491</v>
      </c>
      <c r="F31" s="104">
        <v>1</v>
      </c>
      <c r="G31" s="76"/>
      <c r="H31" s="76" t="s">
        <v>410</v>
      </c>
      <c r="I31" s="104" t="s">
        <v>844</v>
      </c>
      <c r="J31" s="140" t="s">
        <v>2080</v>
      </c>
      <c r="K31" s="80" t="str">
        <f t="shared" si="0"/>
        <v/>
      </c>
      <c r="L31" s="74"/>
      <c r="M31" s="82"/>
      <c r="O31">
        <v>7534</v>
      </c>
    </row>
    <row r="32" spans="1:15">
      <c r="A32" s="102">
        <v>31</v>
      </c>
      <c r="B32" s="77">
        <v>27</v>
      </c>
      <c r="C32" s="71" t="s">
        <v>796</v>
      </c>
      <c r="D32" s="103">
        <v>1983</v>
      </c>
      <c r="E32" s="76" t="s">
        <v>491</v>
      </c>
      <c r="F32" s="104">
        <v>1</v>
      </c>
      <c r="G32" s="76" t="s">
        <v>779</v>
      </c>
      <c r="H32" s="76" t="s">
        <v>797</v>
      </c>
      <c r="I32" s="104" t="s">
        <v>798</v>
      </c>
      <c r="J32" s="140" t="s">
        <v>2082</v>
      </c>
      <c r="K32" s="80" t="str">
        <f t="shared" si="0"/>
        <v/>
      </c>
      <c r="L32" s="74"/>
      <c r="M32" s="82"/>
    </row>
    <row r="33" spans="1:15">
      <c r="A33" s="102">
        <v>32</v>
      </c>
      <c r="B33" s="77">
        <v>238</v>
      </c>
      <c r="C33" s="71" t="s">
        <v>1072</v>
      </c>
      <c r="D33" s="74">
        <v>1983</v>
      </c>
      <c r="E33" s="76" t="s">
        <v>491</v>
      </c>
      <c r="F33" s="74">
        <v>1</v>
      </c>
      <c r="G33" s="74"/>
      <c r="H33" s="76" t="s">
        <v>410</v>
      </c>
      <c r="I33" s="74" t="s">
        <v>484</v>
      </c>
      <c r="J33" s="140" t="s">
        <v>2083</v>
      </c>
      <c r="K33" s="80" t="str">
        <f t="shared" si="0"/>
        <v/>
      </c>
      <c r="L33" s="74"/>
      <c r="M33" s="82"/>
    </row>
    <row r="34" spans="1:15">
      <c r="A34" s="102">
        <v>33</v>
      </c>
      <c r="B34" s="77">
        <v>152</v>
      </c>
      <c r="C34" s="71" t="s">
        <v>972</v>
      </c>
      <c r="D34" s="103">
        <v>1988</v>
      </c>
      <c r="E34" s="76" t="s">
        <v>491</v>
      </c>
      <c r="F34" s="104">
        <v>1</v>
      </c>
      <c r="G34" s="76"/>
      <c r="H34" s="76" t="s">
        <v>410</v>
      </c>
      <c r="I34" s="104" t="s">
        <v>596</v>
      </c>
      <c r="J34" s="140" t="s">
        <v>2084</v>
      </c>
      <c r="K34" s="80" t="str">
        <f t="shared" si="0"/>
        <v/>
      </c>
      <c r="L34" s="74"/>
      <c r="M34" s="82"/>
      <c r="O34">
        <v>7989</v>
      </c>
    </row>
    <row r="35" spans="1:15">
      <c r="A35" s="102">
        <v>34</v>
      </c>
      <c r="B35" s="77">
        <v>193</v>
      </c>
      <c r="C35" s="71" t="s">
        <v>1011</v>
      </c>
      <c r="D35" s="74">
        <v>1972</v>
      </c>
      <c r="E35" s="76" t="s">
        <v>491</v>
      </c>
      <c r="F35" s="74"/>
      <c r="G35" s="79"/>
      <c r="H35" s="76" t="s">
        <v>410</v>
      </c>
      <c r="I35" s="74" t="s">
        <v>611</v>
      </c>
      <c r="J35" s="140" t="s">
        <v>2085</v>
      </c>
      <c r="K35" s="80" t="str">
        <f t="shared" si="0"/>
        <v/>
      </c>
      <c r="L35" s="74"/>
      <c r="M35" s="82"/>
      <c r="O35">
        <v>6897</v>
      </c>
    </row>
    <row r="36" spans="1:15">
      <c r="A36" s="102">
        <v>35</v>
      </c>
      <c r="B36" s="77">
        <v>274</v>
      </c>
      <c r="C36" s="71" t="s">
        <v>1109</v>
      </c>
      <c r="D36" s="74">
        <v>1986</v>
      </c>
      <c r="E36" s="76" t="s">
        <v>491</v>
      </c>
      <c r="F36" s="74">
        <v>1</v>
      </c>
      <c r="G36" s="74" t="s">
        <v>456</v>
      </c>
      <c r="H36" s="76" t="s">
        <v>574</v>
      </c>
      <c r="I36" s="74" t="s">
        <v>452</v>
      </c>
      <c r="J36" s="140" t="s">
        <v>2086</v>
      </c>
      <c r="K36" s="80" t="str">
        <f t="shared" si="0"/>
        <v/>
      </c>
      <c r="L36" s="74"/>
      <c r="M36" s="82"/>
      <c r="O36">
        <v>6987</v>
      </c>
    </row>
    <row r="37" spans="1:15">
      <c r="A37" s="102">
        <v>36</v>
      </c>
      <c r="B37" s="77">
        <v>144</v>
      </c>
      <c r="C37" s="71" t="s">
        <v>964</v>
      </c>
      <c r="D37" s="103">
        <v>1992</v>
      </c>
      <c r="E37" s="76" t="s">
        <v>491</v>
      </c>
      <c r="F37" s="104">
        <v>1</v>
      </c>
      <c r="G37" s="76"/>
      <c r="H37" s="76" t="s">
        <v>410</v>
      </c>
      <c r="I37" s="104" t="s">
        <v>469</v>
      </c>
      <c r="J37" s="140" t="s">
        <v>2087</v>
      </c>
      <c r="K37" s="80" t="str">
        <f t="shared" si="0"/>
        <v>М19</v>
      </c>
      <c r="L37" s="74">
        <v>2</v>
      </c>
      <c r="M37" s="82"/>
    </row>
    <row r="38" spans="1:15">
      <c r="A38" s="102">
        <v>37</v>
      </c>
      <c r="B38" s="77">
        <v>218</v>
      </c>
      <c r="C38" s="71" t="s">
        <v>1039</v>
      </c>
      <c r="D38" s="74">
        <v>1991</v>
      </c>
      <c r="E38" s="76" t="s">
        <v>491</v>
      </c>
      <c r="F38" s="74">
        <v>1</v>
      </c>
      <c r="G38" s="74"/>
      <c r="H38" s="76" t="s">
        <v>410</v>
      </c>
      <c r="I38" s="74" t="s">
        <v>1040</v>
      </c>
      <c r="J38" s="140" t="s">
        <v>2088</v>
      </c>
      <c r="K38" s="80" t="str">
        <f t="shared" si="0"/>
        <v>М19</v>
      </c>
      <c r="L38" s="74">
        <v>3</v>
      </c>
      <c r="M38" s="82"/>
      <c r="O38">
        <v>7622</v>
      </c>
    </row>
    <row r="39" spans="1:15">
      <c r="A39" s="102">
        <v>38</v>
      </c>
      <c r="B39" s="77">
        <v>194</v>
      </c>
      <c r="C39" s="71" t="s">
        <v>1012</v>
      </c>
      <c r="D39" s="74">
        <v>1976</v>
      </c>
      <c r="E39" s="76" t="s">
        <v>491</v>
      </c>
      <c r="F39" s="74"/>
      <c r="G39" s="79"/>
      <c r="H39" s="76" t="s">
        <v>410</v>
      </c>
      <c r="I39" s="74" t="s">
        <v>611</v>
      </c>
      <c r="J39" s="140" t="s">
        <v>2089</v>
      </c>
      <c r="K39" s="80" t="str">
        <f t="shared" si="0"/>
        <v/>
      </c>
      <c r="L39" s="74"/>
      <c r="M39" s="82"/>
    </row>
    <row r="40" spans="1:15">
      <c r="A40" s="102">
        <v>39</v>
      </c>
      <c r="B40" s="77">
        <v>44</v>
      </c>
      <c r="C40" s="71" t="s">
        <v>828</v>
      </c>
      <c r="D40" s="103">
        <v>1991</v>
      </c>
      <c r="E40" s="76" t="s">
        <v>491</v>
      </c>
      <c r="F40" s="104">
        <v>1</v>
      </c>
      <c r="G40" s="76"/>
      <c r="H40" s="76" t="s">
        <v>829</v>
      </c>
      <c r="I40" s="104"/>
      <c r="J40" s="140" t="s">
        <v>2090</v>
      </c>
      <c r="K40" s="80" t="str">
        <f t="shared" si="0"/>
        <v>М19</v>
      </c>
      <c r="L40" s="74">
        <v>4</v>
      </c>
      <c r="M40" s="82"/>
      <c r="O40">
        <v>8119</v>
      </c>
    </row>
    <row r="41" spans="1:15">
      <c r="A41" s="102">
        <v>40</v>
      </c>
      <c r="B41" s="77">
        <v>203</v>
      </c>
      <c r="C41" s="71" t="s">
        <v>1022</v>
      </c>
      <c r="D41" s="74">
        <v>1983</v>
      </c>
      <c r="E41" s="76" t="s">
        <v>491</v>
      </c>
      <c r="F41" s="74" t="s">
        <v>483</v>
      </c>
      <c r="G41" s="79"/>
      <c r="H41" s="76" t="s">
        <v>410</v>
      </c>
      <c r="I41" s="74"/>
      <c r="J41" s="140" t="s">
        <v>2091</v>
      </c>
      <c r="K41" s="80" t="str">
        <f t="shared" si="0"/>
        <v/>
      </c>
      <c r="L41" s="74"/>
      <c r="M41" s="82"/>
      <c r="O41">
        <v>6638</v>
      </c>
    </row>
    <row r="42" spans="1:15">
      <c r="A42" s="102">
        <v>41</v>
      </c>
      <c r="B42" s="77">
        <v>99</v>
      </c>
      <c r="C42" s="71" t="s">
        <v>911</v>
      </c>
      <c r="D42" s="103">
        <v>1987</v>
      </c>
      <c r="E42" s="76" t="s">
        <v>491</v>
      </c>
      <c r="F42" s="104">
        <v>2</v>
      </c>
      <c r="G42" s="76"/>
      <c r="H42" s="76" t="s">
        <v>410</v>
      </c>
      <c r="I42" s="104" t="s">
        <v>912</v>
      </c>
      <c r="J42" s="140" t="s">
        <v>2092</v>
      </c>
      <c r="K42" s="80" t="str">
        <f t="shared" si="0"/>
        <v/>
      </c>
      <c r="L42" s="74"/>
      <c r="M42" s="82"/>
      <c r="O42">
        <v>6543</v>
      </c>
    </row>
    <row r="43" spans="1:15">
      <c r="A43" s="102">
        <v>42</v>
      </c>
      <c r="B43" s="77">
        <v>57</v>
      </c>
      <c r="C43" s="71" t="s">
        <v>852</v>
      </c>
      <c r="D43" s="103">
        <v>1954</v>
      </c>
      <c r="E43" s="76" t="s">
        <v>491</v>
      </c>
      <c r="F43" s="104">
        <v>2</v>
      </c>
      <c r="G43" s="76"/>
      <c r="H43" s="76" t="s">
        <v>410</v>
      </c>
      <c r="I43" s="104" t="s">
        <v>593</v>
      </c>
      <c r="J43" s="140" t="s">
        <v>2093</v>
      </c>
      <c r="K43" s="80" t="str">
        <f t="shared" si="0"/>
        <v>М55</v>
      </c>
      <c r="L43" s="74">
        <v>1</v>
      </c>
      <c r="M43" s="82"/>
      <c r="O43">
        <v>6528</v>
      </c>
    </row>
    <row r="44" spans="1:15">
      <c r="A44" s="102">
        <v>43</v>
      </c>
      <c r="B44" s="77">
        <v>191</v>
      </c>
      <c r="C44" s="71" t="s">
        <v>1009</v>
      </c>
      <c r="D44" s="74">
        <v>1979</v>
      </c>
      <c r="E44" s="76" t="s">
        <v>491</v>
      </c>
      <c r="F44" s="74">
        <v>1</v>
      </c>
      <c r="G44" s="74" t="s">
        <v>808</v>
      </c>
      <c r="H44" s="76" t="s">
        <v>809</v>
      </c>
      <c r="I44" s="74" t="s">
        <v>798</v>
      </c>
      <c r="J44" s="140" t="s">
        <v>2094</v>
      </c>
      <c r="K44" s="80" t="str">
        <f t="shared" si="0"/>
        <v/>
      </c>
      <c r="L44" s="74"/>
      <c r="M44" s="82"/>
    </row>
    <row r="45" spans="1:15">
      <c r="A45" s="102">
        <v>44</v>
      </c>
      <c r="B45" s="77">
        <v>226</v>
      </c>
      <c r="C45" s="71" t="s">
        <v>807</v>
      </c>
      <c r="D45" s="74">
        <v>1957</v>
      </c>
      <c r="E45" s="76" t="s">
        <v>491</v>
      </c>
      <c r="F45" s="74"/>
      <c r="G45" s="74" t="s">
        <v>893</v>
      </c>
      <c r="H45" s="76" t="s">
        <v>1057</v>
      </c>
      <c r="I45" s="74" t="s">
        <v>1058</v>
      </c>
      <c r="J45" s="140" t="s">
        <v>2095</v>
      </c>
      <c r="K45" s="80" t="str">
        <f t="shared" si="0"/>
        <v>М50</v>
      </c>
      <c r="L45" s="74">
        <v>2</v>
      </c>
      <c r="M45" s="82"/>
    </row>
    <row r="46" spans="1:15">
      <c r="A46" s="102">
        <v>45</v>
      </c>
      <c r="B46" s="77">
        <v>43</v>
      </c>
      <c r="C46" s="71" t="s">
        <v>825</v>
      </c>
      <c r="D46" s="103">
        <v>1988</v>
      </c>
      <c r="E46" s="76" t="s">
        <v>491</v>
      </c>
      <c r="F46" s="104"/>
      <c r="G46" s="76" t="s">
        <v>826</v>
      </c>
      <c r="H46" s="76" t="s">
        <v>827</v>
      </c>
      <c r="I46" s="104" t="s">
        <v>540</v>
      </c>
      <c r="J46" s="140" t="s">
        <v>2096</v>
      </c>
      <c r="K46" s="80" t="str">
        <f t="shared" si="0"/>
        <v/>
      </c>
      <c r="L46" s="74"/>
      <c r="M46" s="82"/>
      <c r="O46">
        <v>8552</v>
      </c>
    </row>
    <row r="47" spans="1:15">
      <c r="A47" s="102">
        <v>46</v>
      </c>
      <c r="B47" s="77">
        <v>21</v>
      </c>
      <c r="C47" s="71" t="s">
        <v>790</v>
      </c>
      <c r="D47" s="103">
        <v>1955</v>
      </c>
      <c r="E47" s="76" t="s">
        <v>491</v>
      </c>
      <c r="F47" s="74"/>
      <c r="G47" s="79"/>
      <c r="H47" s="76" t="s">
        <v>410</v>
      </c>
      <c r="I47" s="104" t="s">
        <v>593</v>
      </c>
      <c r="J47" s="140" t="s">
        <v>2097</v>
      </c>
      <c r="K47" s="80" t="str">
        <f t="shared" si="0"/>
        <v>М55</v>
      </c>
      <c r="L47" s="74">
        <v>2</v>
      </c>
      <c r="M47" s="82"/>
      <c r="O47">
        <v>7882</v>
      </c>
    </row>
    <row r="48" spans="1:15">
      <c r="A48" s="102">
        <v>47</v>
      </c>
      <c r="B48" s="77">
        <v>296</v>
      </c>
      <c r="C48" s="71" t="s">
        <v>1678</v>
      </c>
      <c r="D48" s="103">
        <v>1968</v>
      </c>
      <c r="E48" s="76" t="s">
        <v>491</v>
      </c>
      <c r="F48" s="104"/>
      <c r="G48" s="76"/>
      <c r="H48" s="76" t="s">
        <v>410</v>
      </c>
      <c r="I48" s="104"/>
      <c r="J48" s="137" t="s">
        <v>2099</v>
      </c>
      <c r="K48" s="80" t="str">
        <f t="shared" si="0"/>
        <v>М40</v>
      </c>
      <c r="L48" s="80">
        <v>2</v>
      </c>
      <c r="M48" s="82"/>
      <c r="O48">
        <v>7858</v>
      </c>
    </row>
    <row r="49" spans="1:15">
      <c r="A49" s="102">
        <v>48</v>
      </c>
      <c r="B49" s="77">
        <v>50</v>
      </c>
      <c r="C49" s="71" t="s">
        <v>840</v>
      </c>
      <c r="D49" s="103">
        <v>1991</v>
      </c>
      <c r="E49" s="76" t="s">
        <v>491</v>
      </c>
      <c r="F49" s="104">
        <v>1</v>
      </c>
      <c r="G49" s="76"/>
      <c r="H49" s="76" t="s">
        <v>410</v>
      </c>
      <c r="I49" s="104" t="s">
        <v>841</v>
      </c>
      <c r="J49" s="140" t="s">
        <v>2100</v>
      </c>
      <c r="K49" s="80" t="str">
        <f t="shared" si="0"/>
        <v>М19</v>
      </c>
      <c r="L49" s="74">
        <v>5</v>
      </c>
      <c r="M49" s="82"/>
    </row>
    <row r="50" spans="1:15">
      <c r="A50" s="102">
        <v>49</v>
      </c>
      <c r="B50" s="77">
        <v>153</v>
      </c>
      <c r="C50" s="71" t="s">
        <v>974</v>
      </c>
      <c r="D50" s="103">
        <v>1965</v>
      </c>
      <c r="E50" s="76" t="s">
        <v>491</v>
      </c>
      <c r="F50" s="104"/>
      <c r="G50" s="76"/>
      <c r="H50" s="76" t="s">
        <v>410</v>
      </c>
      <c r="I50" s="104" t="s">
        <v>949</v>
      </c>
      <c r="J50" s="140" t="s">
        <v>2101</v>
      </c>
      <c r="K50" s="80" t="str">
        <f t="shared" si="0"/>
        <v>М45</v>
      </c>
      <c r="L50" s="74">
        <v>2</v>
      </c>
      <c r="M50" s="82"/>
    </row>
    <row r="51" spans="1:15">
      <c r="A51" s="102">
        <v>50</v>
      </c>
      <c r="B51" s="77">
        <v>22</v>
      </c>
      <c r="C51" s="71" t="s">
        <v>791</v>
      </c>
      <c r="D51" s="103">
        <v>1987</v>
      </c>
      <c r="E51" s="76" t="s">
        <v>491</v>
      </c>
      <c r="F51" s="74"/>
      <c r="G51" s="79"/>
      <c r="H51" s="76" t="s">
        <v>410</v>
      </c>
      <c r="I51" s="104" t="s">
        <v>593</v>
      </c>
      <c r="J51" s="140" t="s">
        <v>2102</v>
      </c>
      <c r="K51" s="80" t="str">
        <f t="shared" si="0"/>
        <v/>
      </c>
      <c r="L51" s="74"/>
      <c r="M51" s="82"/>
    </row>
    <row r="52" spans="1:15">
      <c r="A52" s="102">
        <v>51</v>
      </c>
      <c r="B52" s="77">
        <v>204</v>
      </c>
      <c r="C52" s="71" t="s">
        <v>1023</v>
      </c>
      <c r="D52" s="74">
        <v>1963</v>
      </c>
      <c r="E52" s="76" t="s">
        <v>491</v>
      </c>
      <c r="F52" s="74">
        <v>2</v>
      </c>
      <c r="G52" s="79"/>
      <c r="H52" s="76" t="s">
        <v>410</v>
      </c>
      <c r="I52" s="74"/>
      <c r="J52" s="140" t="s">
        <v>2103</v>
      </c>
      <c r="K52" s="80" t="str">
        <f t="shared" si="0"/>
        <v>М45</v>
      </c>
      <c r="L52" s="74">
        <v>3</v>
      </c>
      <c r="M52" s="82"/>
    </row>
    <row r="53" spans="1:15">
      <c r="A53" s="102">
        <v>52</v>
      </c>
      <c r="B53" s="77">
        <v>94</v>
      </c>
      <c r="C53" s="71" t="s">
        <v>904</v>
      </c>
      <c r="D53" s="103">
        <v>1991</v>
      </c>
      <c r="E53" s="76" t="s">
        <v>491</v>
      </c>
      <c r="F53" s="104">
        <v>3</v>
      </c>
      <c r="G53" s="76"/>
      <c r="H53" s="76" t="s">
        <v>410</v>
      </c>
      <c r="I53" s="104" t="s">
        <v>688</v>
      </c>
      <c r="J53" s="140" t="s">
        <v>2105</v>
      </c>
      <c r="K53" s="80" t="str">
        <f t="shared" si="0"/>
        <v>М19</v>
      </c>
      <c r="L53" s="74">
        <v>6</v>
      </c>
      <c r="M53" s="82"/>
      <c r="O53">
        <v>7657</v>
      </c>
    </row>
    <row r="54" spans="1:15">
      <c r="A54" s="102">
        <v>53</v>
      </c>
      <c r="B54" s="77">
        <v>237</v>
      </c>
      <c r="C54" s="71" t="s">
        <v>1071</v>
      </c>
      <c r="D54" s="74">
        <v>1961</v>
      </c>
      <c r="E54" s="76" t="s">
        <v>491</v>
      </c>
      <c r="F54" s="74" t="s">
        <v>460</v>
      </c>
      <c r="G54" s="74"/>
      <c r="H54" s="76" t="s">
        <v>410</v>
      </c>
      <c r="I54" s="74" t="s">
        <v>484</v>
      </c>
      <c r="J54" s="140" t="s">
        <v>2106</v>
      </c>
      <c r="K54" s="80" t="str">
        <f t="shared" si="0"/>
        <v>М45</v>
      </c>
      <c r="L54" s="74">
        <v>4</v>
      </c>
      <c r="M54" s="82"/>
    </row>
    <row r="55" spans="1:15">
      <c r="A55" s="102">
        <v>54</v>
      </c>
      <c r="B55" s="77">
        <v>244</v>
      </c>
      <c r="C55" s="71" t="s">
        <v>1078</v>
      </c>
      <c r="D55" s="74">
        <v>1956</v>
      </c>
      <c r="E55" s="76" t="s">
        <v>491</v>
      </c>
      <c r="F55" s="74" t="s">
        <v>460</v>
      </c>
      <c r="G55" s="74"/>
      <c r="H55" s="76" t="s">
        <v>410</v>
      </c>
      <c r="I55" s="74" t="s">
        <v>484</v>
      </c>
      <c r="J55" s="140" t="s">
        <v>2108</v>
      </c>
      <c r="K55" s="80" t="str">
        <f t="shared" si="0"/>
        <v>М50</v>
      </c>
      <c r="L55" s="74">
        <v>3</v>
      </c>
      <c r="M55" s="82"/>
      <c r="O55">
        <v>8685</v>
      </c>
    </row>
    <row r="56" spans="1:15">
      <c r="A56" s="102">
        <v>55</v>
      </c>
      <c r="B56" s="77">
        <v>249</v>
      </c>
      <c r="C56" s="71" t="s">
        <v>1084</v>
      </c>
      <c r="D56" s="74">
        <v>1984</v>
      </c>
      <c r="E56" s="76" t="s">
        <v>491</v>
      </c>
      <c r="F56" s="74">
        <v>1</v>
      </c>
      <c r="G56" s="74"/>
      <c r="H56" s="76" t="s">
        <v>410</v>
      </c>
      <c r="I56" s="74"/>
      <c r="J56" s="140" t="s">
        <v>2109</v>
      </c>
      <c r="K56" s="80" t="str">
        <f t="shared" si="0"/>
        <v/>
      </c>
      <c r="L56" s="74"/>
      <c r="M56" s="82"/>
      <c r="O56">
        <v>6370</v>
      </c>
    </row>
    <row r="57" spans="1:15">
      <c r="A57" s="102">
        <v>56</v>
      </c>
      <c r="B57" s="77">
        <v>132</v>
      </c>
      <c r="C57" s="71" t="s">
        <v>948</v>
      </c>
      <c r="D57" s="103">
        <v>1968</v>
      </c>
      <c r="E57" s="76" t="s">
        <v>491</v>
      </c>
      <c r="F57" s="104"/>
      <c r="G57" s="76"/>
      <c r="H57" s="76" t="s">
        <v>610</v>
      </c>
      <c r="I57" s="104" t="s">
        <v>949</v>
      </c>
      <c r="J57" s="140" t="s">
        <v>2111</v>
      </c>
      <c r="K57" s="80" t="str">
        <f t="shared" si="0"/>
        <v>М40</v>
      </c>
      <c r="L57" s="74">
        <v>3</v>
      </c>
      <c r="M57" s="82"/>
      <c r="O57">
        <v>6896</v>
      </c>
    </row>
    <row r="58" spans="1:15">
      <c r="A58" s="102">
        <v>57</v>
      </c>
      <c r="B58" s="77">
        <v>241</v>
      </c>
      <c r="C58" s="71" t="s">
        <v>1075</v>
      </c>
      <c r="D58" s="74">
        <v>1961</v>
      </c>
      <c r="E58" s="76" t="s">
        <v>491</v>
      </c>
      <c r="F58" s="74" t="s">
        <v>483</v>
      </c>
      <c r="G58" s="74"/>
      <c r="H58" s="76" t="s">
        <v>410</v>
      </c>
      <c r="I58" s="74" t="s">
        <v>484</v>
      </c>
      <c r="J58" s="140" t="s">
        <v>2112</v>
      </c>
      <c r="K58" s="80" t="str">
        <f t="shared" si="0"/>
        <v>М45</v>
      </c>
      <c r="L58" s="74">
        <v>5</v>
      </c>
      <c r="M58" s="82"/>
      <c r="O58">
        <v>6740</v>
      </c>
    </row>
    <row r="59" spans="1:15">
      <c r="A59" s="102">
        <v>58</v>
      </c>
      <c r="B59" s="77">
        <v>279</v>
      </c>
      <c r="C59" s="71" t="s">
        <v>1116</v>
      </c>
      <c r="D59" s="74">
        <v>1984</v>
      </c>
      <c r="E59" s="76" t="s">
        <v>491</v>
      </c>
      <c r="F59" s="74"/>
      <c r="G59" s="74"/>
      <c r="H59" s="76" t="s">
        <v>410</v>
      </c>
      <c r="I59" s="74" t="s">
        <v>1117</v>
      </c>
      <c r="J59" s="140" t="s">
        <v>2113</v>
      </c>
      <c r="K59" s="80" t="str">
        <f t="shared" si="0"/>
        <v/>
      </c>
      <c r="L59" s="74"/>
      <c r="M59" s="82"/>
      <c r="O59">
        <v>8655</v>
      </c>
    </row>
    <row r="60" spans="1:15">
      <c r="A60" s="102">
        <v>59</v>
      </c>
      <c r="B60" s="77">
        <v>240</v>
      </c>
      <c r="C60" s="71" t="s">
        <v>1074</v>
      </c>
      <c r="D60" s="74">
        <v>1961</v>
      </c>
      <c r="E60" s="76" t="s">
        <v>491</v>
      </c>
      <c r="F60" s="74" t="s">
        <v>483</v>
      </c>
      <c r="G60" s="74"/>
      <c r="H60" s="76" t="s">
        <v>410</v>
      </c>
      <c r="I60" s="74" t="s">
        <v>484</v>
      </c>
      <c r="J60" s="140" t="s">
        <v>2114</v>
      </c>
      <c r="K60" s="80" t="str">
        <f t="shared" si="0"/>
        <v>М45</v>
      </c>
      <c r="L60" s="74">
        <v>6</v>
      </c>
      <c r="M60" s="82"/>
      <c r="O60">
        <v>8730</v>
      </c>
    </row>
    <row r="61" spans="1:15">
      <c r="A61" s="102">
        <v>60</v>
      </c>
      <c r="B61" s="77">
        <v>199</v>
      </c>
      <c r="C61" s="71" t="s">
        <v>1017</v>
      </c>
      <c r="D61" s="74">
        <v>1969</v>
      </c>
      <c r="E61" s="76" t="s">
        <v>491</v>
      </c>
      <c r="F61" s="74" t="s">
        <v>460</v>
      </c>
      <c r="G61" s="79"/>
      <c r="H61" s="76" t="s">
        <v>410</v>
      </c>
      <c r="I61" s="74" t="s">
        <v>1018</v>
      </c>
      <c r="J61" s="140" t="s">
        <v>2116</v>
      </c>
      <c r="K61" s="80" t="str">
        <f t="shared" si="0"/>
        <v>М40</v>
      </c>
      <c r="L61" s="74">
        <v>4</v>
      </c>
      <c r="M61" s="82"/>
      <c r="O61">
        <v>6196</v>
      </c>
    </row>
    <row r="62" spans="1:15">
      <c r="A62" s="102">
        <v>61</v>
      </c>
      <c r="B62" s="77">
        <v>266</v>
      </c>
      <c r="C62" s="71" t="s">
        <v>1102</v>
      </c>
      <c r="D62" s="74">
        <v>1991</v>
      </c>
      <c r="E62" s="76" t="s">
        <v>491</v>
      </c>
      <c r="F62" s="74">
        <v>2</v>
      </c>
      <c r="G62" s="74"/>
      <c r="H62" s="76" t="s">
        <v>410</v>
      </c>
      <c r="I62" s="74" t="s">
        <v>1088</v>
      </c>
      <c r="J62" s="140" t="s">
        <v>2117</v>
      </c>
      <c r="K62" s="80" t="str">
        <f t="shared" si="0"/>
        <v>М19</v>
      </c>
      <c r="L62" s="74">
        <v>7</v>
      </c>
      <c r="M62" s="82"/>
      <c r="O62">
        <v>7312</v>
      </c>
    </row>
    <row r="63" spans="1:15">
      <c r="A63" s="102">
        <v>62</v>
      </c>
      <c r="B63" s="77">
        <v>239</v>
      </c>
      <c r="C63" s="71" t="s">
        <v>1073</v>
      </c>
      <c r="D63" s="74">
        <v>1963</v>
      </c>
      <c r="E63" s="76" t="s">
        <v>491</v>
      </c>
      <c r="F63" s="74">
        <v>1</v>
      </c>
      <c r="G63" s="74"/>
      <c r="H63" s="76" t="s">
        <v>410</v>
      </c>
      <c r="I63" s="74" t="s">
        <v>484</v>
      </c>
      <c r="J63" s="140" t="s">
        <v>2119</v>
      </c>
      <c r="K63" s="80" t="str">
        <f t="shared" si="0"/>
        <v>М45</v>
      </c>
      <c r="L63" s="74">
        <v>7</v>
      </c>
      <c r="M63" s="82"/>
    </row>
    <row r="64" spans="1:15">
      <c r="A64" s="102">
        <v>63</v>
      </c>
      <c r="B64" s="77">
        <v>267</v>
      </c>
      <c r="C64" s="71" t="s">
        <v>1103</v>
      </c>
      <c r="D64" s="74">
        <v>1987</v>
      </c>
      <c r="E64" s="76" t="s">
        <v>491</v>
      </c>
      <c r="F64" s="74"/>
      <c r="G64" s="74"/>
      <c r="H64" s="76" t="s">
        <v>410</v>
      </c>
      <c r="I64" s="74" t="s">
        <v>1088</v>
      </c>
      <c r="J64" s="140" t="s">
        <v>2120</v>
      </c>
      <c r="K64" s="80" t="str">
        <f t="shared" si="0"/>
        <v/>
      </c>
      <c r="L64" s="74"/>
      <c r="M64" s="82"/>
      <c r="O64">
        <v>6971</v>
      </c>
    </row>
    <row r="65" spans="1:15">
      <c r="A65" s="102">
        <v>64</v>
      </c>
      <c r="B65" s="77">
        <v>260</v>
      </c>
      <c r="C65" s="71" t="s">
        <v>1096</v>
      </c>
      <c r="D65" s="74">
        <v>1989</v>
      </c>
      <c r="E65" s="76" t="s">
        <v>491</v>
      </c>
      <c r="F65" s="74"/>
      <c r="G65" s="74"/>
      <c r="H65" s="76" t="s">
        <v>410</v>
      </c>
      <c r="I65" s="74" t="s">
        <v>1088</v>
      </c>
      <c r="J65" s="140" t="s">
        <v>2121</v>
      </c>
      <c r="K65" s="80" t="str">
        <f t="shared" si="0"/>
        <v/>
      </c>
      <c r="L65" s="74"/>
      <c r="M65" s="82"/>
    </row>
    <row r="66" spans="1:15">
      <c r="A66" s="102">
        <v>65</v>
      </c>
      <c r="B66" s="77">
        <v>48</v>
      </c>
      <c r="C66" s="71" t="s">
        <v>834</v>
      </c>
      <c r="D66" s="103">
        <v>1990</v>
      </c>
      <c r="E66" s="76" t="s">
        <v>491</v>
      </c>
      <c r="F66" s="104">
        <v>2</v>
      </c>
      <c r="G66" s="76" t="s">
        <v>835</v>
      </c>
      <c r="H66" s="76" t="s">
        <v>836</v>
      </c>
      <c r="I66" s="104"/>
      <c r="J66" s="140" t="s">
        <v>2122</v>
      </c>
      <c r="K66" s="80" t="str">
        <f t="shared" ref="K66:K129" si="1">IF(D66&lt;=1950,"М60",IF(AND(D66&gt;=1951,D66&lt;=1955),"М55",IF(AND(D66&gt;=1956,D66&lt;=1960),"М50",IF(AND(D66&gt;=1961,D66&lt;=1965),"М45",IF(AND(D66&gt;=1966,D66&lt;=1970),"М40",IF(D66&gt;=1991,"М19",""))))))</f>
        <v/>
      </c>
      <c r="L66" s="74"/>
      <c r="M66" s="82"/>
      <c r="O66">
        <v>6572</v>
      </c>
    </row>
    <row r="67" spans="1:15">
      <c r="A67" s="102">
        <v>66</v>
      </c>
      <c r="B67" s="77">
        <v>63</v>
      </c>
      <c r="C67" s="71" t="s">
        <v>858</v>
      </c>
      <c r="D67" s="103">
        <v>1974</v>
      </c>
      <c r="E67" s="76" t="s">
        <v>491</v>
      </c>
      <c r="F67" s="104" t="s">
        <v>483</v>
      </c>
      <c r="G67" s="76"/>
      <c r="H67" s="76" t="s">
        <v>410</v>
      </c>
      <c r="I67" s="104" t="s">
        <v>663</v>
      </c>
      <c r="J67" s="140" t="s">
        <v>2123</v>
      </c>
      <c r="K67" s="80" t="str">
        <f t="shared" si="1"/>
        <v/>
      </c>
      <c r="L67" s="74"/>
      <c r="M67" s="82"/>
    </row>
    <row r="68" spans="1:15">
      <c r="A68" s="102">
        <v>67</v>
      </c>
      <c r="B68" s="77">
        <v>284</v>
      </c>
      <c r="C68" s="71" t="s">
        <v>1124</v>
      </c>
      <c r="D68" s="74">
        <v>1967</v>
      </c>
      <c r="E68" s="76" t="s">
        <v>491</v>
      </c>
      <c r="F68" s="74"/>
      <c r="G68" s="74"/>
      <c r="H68" s="76" t="s">
        <v>410</v>
      </c>
      <c r="I68" s="74"/>
      <c r="J68" s="140" t="s">
        <v>2124</v>
      </c>
      <c r="K68" s="80" t="str">
        <f t="shared" si="1"/>
        <v>М40</v>
      </c>
      <c r="L68" s="74">
        <v>5</v>
      </c>
      <c r="M68" s="82"/>
      <c r="O68">
        <v>7744</v>
      </c>
    </row>
    <row r="69" spans="1:15">
      <c r="A69" s="102">
        <v>68</v>
      </c>
      <c r="B69" s="77">
        <v>11</v>
      </c>
      <c r="C69" s="71" t="s">
        <v>777</v>
      </c>
      <c r="D69" s="103">
        <v>1971</v>
      </c>
      <c r="E69" s="76" t="s">
        <v>491</v>
      </c>
      <c r="F69" s="104"/>
      <c r="G69" s="76"/>
      <c r="H69" s="76" t="s">
        <v>410</v>
      </c>
      <c r="I69" s="104"/>
      <c r="J69" s="137" t="s">
        <v>2125</v>
      </c>
      <c r="K69" s="80" t="str">
        <f t="shared" si="1"/>
        <v/>
      </c>
      <c r="L69" s="80"/>
      <c r="M69" s="82"/>
      <c r="O69">
        <v>0</v>
      </c>
    </row>
    <row r="70" spans="1:15">
      <c r="A70" s="102">
        <v>69</v>
      </c>
      <c r="B70" s="77">
        <v>185</v>
      </c>
      <c r="C70" s="71" t="s">
        <v>1001</v>
      </c>
      <c r="D70" s="74">
        <v>1968</v>
      </c>
      <c r="E70" s="76" t="s">
        <v>491</v>
      </c>
      <c r="F70" s="74"/>
      <c r="G70" s="79"/>
      <c r="H70" s="76" t="s">
        <v>410</v>
      </c>
      <c r="I70" s="104" t="s">
        <v>1002</v>
      </c>
      <c r="J70" s="140" t="s">
        <v>2126</v>
      </c>
      <c r="K70" s="80" t="str">
        <f t="shared" si="1"/>
        <v>М40</v>
      </c>
      <c r="L70" s="74">
        <v>6</v>
      </c>
      <c r="M70" s="82"/>
    </row>
    <row r="71" spans="1:15">
      <c r="A71" s="102">
        <v>70</v>
      </c>
      <c r="B71" s="77">
        <v>246</v>
      </c>
      <c r="C71" s="71" t="s">
        <v>1080</v>
      </c>
      <c r="D71" s="74">
        <v>1964</v>
      </c>
      <c r="E71" s="76" t="s">
        <v>491</v>
      </c>
      <c r="F71" s="74" t="s">
        <v>460</v>
      </c>
      <c r="G71" s="74" t="s">
        <v>456</v>
      </c>
      <c r="H71" s="76" t="s">
        <v>1457</v>
      </c>
      <c r="I71" s="74" t="s">
        <v>1081</v>
      </c>
      <c r="J71" s="140" t="s">
        <v>2127</v>
      </c>
      <c r="K71" s="80" t="str">
        <f t="shared" si="1"/>
        <v>М45</v>
      </c>
      <c r="L71" s="74">
        <v>8</v>
      </c>
      <c r="M71" s="82"/>
      <c r="O71">
        <v>6772</v>
      </c>
    </row>
    <row r="72" spans="1:15">
      <c r="A72" s="102">
        <v>71</v>
      </c>
      <c r="B72" s="77">
        <v>227</v>
      </c>
      <c r="C72" s="71" t="s">
        <v>1059</v>
      </c>
      <c r="D72" s="74">
        <v>1979</v>
      </c>
      <c r="E72" s="76" t="s">
        <v>491</v>
      </c>
      <c r="F72" s="74" t="s">
        <v>460</v>
      </c>
      <c r="G72" s="74"/>
      <c r="H72" s="76" t="s">
        <v>410</v>
      </c>
      <c r="I72" s="74" t="s">
        <v>1060</v>
      </c>
      <c r="J72" s="140" t="s">
        <v>2128</v>
      </c>
      <c r="K72" s="80" t="str">
        <f t="shared" si="1"/>
        <v/>
      </c>
      <c r="L72" s="74"/>
      <c r="M72" s="82"/>
    </row>
    <row r="73" spans="1:15">
      <c r="A73" s="102">
        <v>72</v>
      </c>
      <c r="B73" s="77">
        <v>181</v>
      </c>
      <c r="C73" s="71" t="s">
        <v>999</v>
      </c>
      <c r="D73" s="74">
        <v>1960</v>
      </c>
      <c r="E73" s="76" t="s">
        <v>491</v>
      </c>
      <c r="F73" s="74">
        <v>2</v>
      </c>
      <c r="G73" s="76" t="s">
        <v>456</v>
      </c>
      <c r="H73" s="76" t="s">
        <v>457</v>
      </c>
      <c r="I73" s="104" t="s">
        <v>458</v>
      </c>
      <c r="J73" s="140" t="s">
        <v>2129</v>
      </c>
      <c r="K73" s="80" t="str">
        <f t="shared" si="1"/>
        <v>М50</v>
      </c>
      <c r="L73" s="74">
        <v>4</v>
      </c>
      <c r="M73" s="82"/>
      <c r="O73">
        <v>0</v>
      </c>
    </row>
    <row r="74" spans="1:15">
      <c r="A74" s="102">
        <v>73</v>
      </c>
      <c r="B74" s="77">
        <v>148</v>
      </c>
      <c r="C74" s="71" t="s">
        <v>968</v>
      </c>
      <c r="D74" s="103">
        <v>1952</v>
      </c>
      <c r="E74" s="76" t="s">
        <v>491</v>
      </c>
      <c r="F74" s="104" t="s">
        <v>460</v>
      </c>
      <c r="G74" s="76"/>
      <c r="H74" s="76" t="s">
        <v>410</v>
      </c>
      <c r="I74" s="104" t="s">
        <v>469</v>
      </c>
      <c r="J74" s="140" t="s">
        <v>2130</v>
      </c>
      <c r="K74" s="80" t="str">
        <f t="shared" si="1"/>
        <v>М55</v>
      </c>
      <c r="L74" s="74">
        <v>3</v>
      </c>
      <c r="M74" s="82"/>
    </row>
    <row r="75" spans="1:15">
      <c r="A75" s="102">
        <v>74</v>
      </c>
      <c r="B75" s="77">
        <v>158</v>
      </c>
      <c r="C75" s="71" t="s">
        <v>978</v>
      </c>
      <c r="D75" s="103">
        <v>1988</v>
      </c>
      <c r="E75" s="76" t="s">
        <v>491</v>
      </c>
      <c r="F75" s="104">
        <v>1</v>
      </c>
      <c r="G75" s="76"/>
      <c r="H75" s="76" t="s">
        <v>410</v>
      </c>
      <c r="I75" s="104" t="s">
        <v>458</v>
      </c>
      <c r="J75" s="140" t="s">
        <v>2132</v>
      </c>
      <c r="K75" s="80" t="str">
        <f t="shared" si="1"/>
        <v/>
      </c>
      <c r="L75" s="74"/>
      <c r="M75" s="82"/>
    </row>
    <row r="76" spans="1:15">
      <c r="A76" s="102">
        <v>75</v>
      </c>
      <c r="B76" s="77">
        <v>205</v>
      </c>
      <c r="C76" s="71" t="s">
        <v>1024</v>
      </c>
      <c r="D76" s="74">
        <v>1960</v>
      </c>
      <c r="E76" s="76" t="s">
        <v>491</v>
      </c>
      <c r="F76" s="74">
        <v>2</v>
      </c>
      <c r="G76" s="79"/>
      <c r="H76" s="76" t="s">
        <v>410</v>
      </c>
      <c r="I76" s="74" t="s">
        <v>540</v>
      </c>
      <c r="J76" s="140" t="s">
        <v>2133</v>
      </c>
      <c r="K76" s="80" t="str">
        <f t="shared" si="1"/>
        <v>М50</v>
      </c>
      <c r="L76" s="74">
        <v>5</v>
      </c>
      <c r="M76" s="82"/>
      <c r="O76">
        <v>7321</v>
      </c>
    </row>
    <row r="77" spans="1:15">
      <c r="A77" s="102">
        <v>76</v>
      </c>
      <c r="B77" s="77">
        <v>165</v>
      </c>
      <c r="C77" s="71" t="s">
        <v>985</v>
      </c>
      <c r="D77" s="103">
        <v>1958</v>
      </c>
      <c r="E77" s="76" t="s">
        <v>491</v>
      </c>
      <c r="F77" s="104"/>
      <c r="G77" s="76"/>
      <c r="H77" s="76" t="s">
        <v>410</v>
      </c>
      <c r="I77" s="104"/>
      <c r="J77" s="140" t="s">
        <v>2134</v>
      </c>
      <c r="K77" s="80" t="str">
        <f t="shared" si="1"/>
        <v>М50</v>
      </c>
      <c r="L77" s="74">
        <v>6</v>
      </c>
      <c r="M77" s="82"/>
      <c r="O77">
        <v>8438</v>
      </c>
    </row>
    <row r="78" spans="1:15">
      <c r="A78" s="102">
        <v>77</v>
      </c>
      <c r="B78" s="77">
        <v>252</v>
      </c>
      <c r="C78" s="71" t="s">
        <v>1087</v>
      </c>
      <c r="D78" s="74">
        <v>1989</v>
      </c>
      <c r="E78" s="76" t="s">
        <v>491</v>
      </c>
      <c r="F78" s="74">
        <v>1</v>
      </c>
      <c r="G78" s="74"/>
      <c r="H78" s="76" t="s">
        <v>410</v>
      </c>
      <c r="I78" s="74" t="s">
        <v>1088</v>
      </c>
      <c r="J78" s="140" t="s">
        <v>2135</v>
      </c>
      <c r="K78" s="80" t="str">
        <f t="shared" si="1"/>
        <v/>
      </c>
      <c r="L78" s="74"/>
      <c r="M78" s="82"/>
      <c r="O78">
        <v>7993</v>
      </c>
    </row>
    <row r="79" spans="1:15">
      <c r="A79" s="102">
        <v>78</v>
      </c>
      <c r="B79" s="77">
        <v>104</v>
      </c>
      <c r="C79" s="71" t="s">
        <v>920</v>
      </c>
      <c r="D79" s="103">
        <v>1988</v>
      </c>
      <c r="E79" s="76" t="s">
        <v>491</v>
      </c>
      <c r="F79" s="104">
        <v>3</v>
      </c>
      <c r="G79" s="76"/>
      <c r="H79" s="76" t="s">
        <v>410</v>
      </c>
      <c r="I79" s="104" t="s">
        <v>919</v>
      </c>
      <c r="J79" s="140" t="s">
        <v>2136</v>
      </c>
      <c r="K79" s="80" t="str">
        <f t="shared" si="1"/>
        <v/>
      </c>
      <c r="L79" s="74"/>
      <c r="M79" s="82"/>
    </row>
    <row r="80" spans="1:15">
      <c r="A80" s="102">
        <v>79</v>
      </c>
      <c r="B80" s="77">
        <v>242</v>
      </c>
      <c r="C80" s="71" t="s">
        <v>1076</v>
      </c>
      <c r="D80" s="74">
        <v>1955</v>
      </c>
      <c r="E80" s="76" t="s">
        <v>491</v>
      </c>
      <c r="F80" s="74">
        <v>2</v>
      </c>
      <c r="G80" s="74"/>
      <c r="H80" s="76" t="s">
        <v>410</v>
      </c>
      <c r="I80" s="74" t="s">
        <v>484</v>
      </c>
      <c r="J80" s="140" t="s">
        <v>2138</v>
      </c>
      <c r="K80" s="80" t="str">
        <f t="shared" si="1"/>
        <v>М55</v>
      </c>
      <c r="L80" s="74">
        <v>4</v>
      </c>
      <c r="M80" s="82"/>
      <c r="O80">
        <v>8745</v>
      </c>
    </row>
    <row r="81" spans="1:15">
      <c r="A81" s="102">
        <v>80</v>
      </c>
      <c r="B81" s="77">
        <v>259</v>
      </c>
      <c r="C81" s="71" t="s">
        <v>1095</v>
      </c>
      <c r="D81" s="74">
        <v>1988</v>
      </c>
      <c r="E81" s="76" t="s">
        <v>491</v>
      </c>
      <c r="F81" s="74">
        <v>3</v>
      </c>
      <c r="G81" s="74"/>
      <c r="H81" s="76" t="s">
        <v>410</v>
      </c>
      <c r="I81" s="74" t="s">
        <v>1088</v>
      </c>
      <c r="J81" s="140" t="s">
        <v>2137</v>
      </c>
      <c r="K81" s="80" t="str">
        <f t="shared" si="1"/>
        <v/>
      </c>
      <c r="L81" s="74"/>
      <c r="M81" s="82"/>
    </row>
    <row r="82" spans="1:15">
      <c r="A82" s="102">
        <v>81</v>
      </c>
      <c r="B82" s="77">
        <v>101</v>
      </c>
      <c r="C82" s="71" t="s">
        <v>915</v>
      </c>
      <c r="D82" s="103">
        <v>1981</v>
      </c>
      <c r="E82" s="76" t="s">
        <v>491</v>
      </c>
      <c r="F82" s="104"/>
      <c r="G82" s="76"/>
      <c r="H82" s="76" t="s">
        <v>410</v>
      </c>
      <c r="I82" s="104" t="s">
        <v>916</v>
      </c>
      <c r="J82" s="140" t="s">
        <v>2139</v>
      </c>
      <c r="K82" s="80" t="str">
        <f t="shared" si="1"/>
        <v/>
      </c>
      <c r="L82" s="74"/>
      <c r="M82" s="82"/>
      <c r="O82">
        <v>8749</v>
      </c>
    </row>
    <row r="83" spans="1:15">
      <c r="A83" s="102">
        <v>82</v>
      </c>
      <c r="B83" s="77">
        <v>14</v>
      </c>
      <c r="C83" s="71" t="s">
        <v>782</v>
      </c>
      <c r="D83" s="103">
        <v>1976</v>
      </c>
      <c r="E83" s="76" t="s">
        <v>491</v>
      </c>
      <c r="F83" s="104">
        <v>3</v>
      </c>
      <c r="G83" s="76"/>
      <c r="H83" s="76" t="s">
        <v>410</v>
      </c>
      <c r="I83" s="104" t="s">
        <v>781</v>
      </c>
      <c r="J83" s="137" t="s">
        <v>2142</v>
      </c>
      <c r="K83" s="80" t="str">
        <f t="shared" si="1"/>
        <v/>
      </c>
      <c r="L83" s="80"/>
      <c r="M83" s="82"/>
    </row>
    <row r="84" spans="1:15">
      <c r="A84" s="102">
        <v>83</v>
      </c>
      <c r="B84" s="77">
        <v>295</v>
      </c>
      <c r="C84" s="71" t="s">
        <v>1674</v>
      </c>
      <c r="D84" s="103">
        <v>1988</v>
      </c>
      <c r="E84" s="76" t="s">
        <v>491</v>
      </c>
      <c r="F84" s="104"/>
      <c r="G84" s="76" t="s">
        <v>1675</v>
      </c>
      <c r="H84" s="76" t="s">
        <v>1676</v>
      </c>
      <c r="I84" s="104" t="s">
        <v>1677</v>
      </c>
      <c r="J84" s="137" t="s">
        <v>2143</v>
      </c>
      <c r="K84" s="80" t="str">
        <f t="shared" si="1"/>
        <v/>
      </c>
      <c r="L84" s="80"/>
      <c r="M84" s="82"/>
    </row>
    <row r="85" spans="1:15">
      <c r="A85" s="102">
        <v>84</v>
      </c>
      <c r="B85" s="77">
        <v>276</v>
      </c>
      <c r="C85" s="71" t="s">
        <v>1111</v>
      </c>
      <c r="D85" s="74">
        <v>1962</v>
      </c>
      <c r="E85" s="76" t="s">
        <v>491</v>
      </c>
      <c r="F85" s="74">
        <v>1</v>
      </c>
      <c r="G85" s="74"/>
      <c r="H85" s="76" t="s">
        <v>410</v>
      </c>
      <c r="I85" s="74" t="s">
        <v>1112</v>
      </c>
      <c r="J85" s="140" t="s">
        <v>2144</v>
      </c>
      <c r="K85" s="80" t="str">
        <f t="shared" si="1"/>
        <v>М45</v>
      </c>
      <c r="L85" s="74">
        <v>9</v>
      </c>
      <c r="M85" s="82"/>
      <c r="O85">
        <v>8759</v>
      </c>
    </row>
    <row r="86" spans="1:15">
      <c r="A86" s="102">
        <v>85</v>
      </c>
      <c r="B86" s="77">
        <v>304</v>
      </c>
      <c r="C86" s="71" t="s">
        <v>1688</v>
      </c>
      <c r="D86" s="103">
        <v>1986</v>
      </c>
      <c r="E86" s="76" t="s">
        <v>491</v>
      </c>
      <c r="F86" s="104"/>
      <c r="G86" s="76" t="s">
        <v>456</v>
      </c>
      <c r="H86" s="76" t="s">
        <v>1665</v>
      </c>
      <c r="I86" s="104" t="s">
        <v>1665</v>
      </c>
      <c r="J86" s="140" t="s">
        <v>2145</v>
      </c>
      <c r="K86" s="80" t="str">
        <f t="shared" si="1"/>
        <v/>
      </c>
      <c r="L86" s="74"/>
      <c r="M86" s="82"/>
    </row>
    <row r="87" spans="1:15">
      <c r="A87" s="102">
        <v>86</v>
      </c>
      <c r="B87" s="77">
        <v>24</v>
      </c>
      <c r="C87" s="71" t="s">
        <v>793</v>
      </c>
      <c r="D87" s="103">
        <v>1957</v>
      </c>
      <c r="E87" s="76" t="s">
        <v>491</v>
      </c>
      <c r="F87" s="74"/>
      <c r="G87" s="79"/>
      <c r="H87" s="76" t="s">
        <v>410</v>
      </c>
      <c r="I87" s="104" t="s">
        <v>593</v>
      </c>
      <c r="J87" s="140" t="s">
        <v>2147</v>
      </c>
      <c r="K87" s="80" t="str">
        <f t="shared" si="1"/>
        <v>М50</v>
      </c>
      <c r="L87" s="74">
        <v>7</v>
      </c>
      <c r="M87" s="82"/>
    </row>
    <row r="88" spans="1:15">
      <c r="A88" s="102">
        <v>87</v>
      </c>
      <c r="B88" s="77">
        <v>39</v>
      </c>
      <c r="C88" s="71" t="s">
        <v>819</v>
      </c>
      <c r="D88" s="103">
        <v>1972</v>
      </c>
      <c r="E88" s="76" t="s">
        <v>491</v>
      </c>
      <c r="F88" s="104"/>
      <c r="G88" s="76"/>
      <c r="H88" s="76" t="s">
        <v>410</v>
      </c>
      <c r="I88" s="74"/>
      <c r="J88" s="140" t="s">
        <v>2148</v>
      </c>
      <c r="K88" s="80" t="str">
        <f t="shared" si="1"/>
        <v/>
      </c>
      <c r="L88" s="74"/>
      <c r="M88" s="82"/>
    </row>
    <row r="89" spans="1:15">
      <c r="A89" s="102">
        <v>88</v>
      </c>
      <c r="B89" s="77">
        <v>87</v>
      </c>
      <c r="C89" s="71" t="s">
        <v>895</v>
      </c>
      <c r="D89" s="103">
        <v>1992</v>
      </c>
      <c r="E89" s="76" t="s">
        <v>491</v>
      </c>
      <c r="F89" s="104">
        <v>2</v>
      </c>
      <c r="G89" s="76" t="s">
        <v>1488</v>
      </c>
      <c r="H89" s="76" t="s">
        <v>896</v>
      </c>
      <c r="I89" s="104" t="s">
        <v>866</v>
      </c>
      <c r="J89" s="140" t="s">
        <v>2149</v>
      </c>
      <c r="K89" s="80" t="str">
        <f t="shared" si="1"/>
        <v>М19</v>
      </c>
      <c r="L89" s="74">
        <v>8</v>
      </c>
      <c r="M89" s="82"/>
    </row>
    <row r="90" spans="1:15">
      <c r="A90" s="102">
        <v>89</v>
      </c>
      <c r="B90" s="77">
        <v>217</v>
      </c>
      <c r="C90" s="71" t="s">
        <v>1037</v>
      </c>
      <c r="D90" s="74">
        <v>1987</v>
      </c>
      <c r="E90" s="76" t="s">
        <v>491</v>
      </c>
      <c r="F90" s="74"/>
      <c r="G90" s="74"/>
      <c r="H90" s="76" t="s">
        <v>410</v>
      </c>
      <c r="I90" s="104" t="s">
        <v>1038</v>
      </c>
      <c r="J90" s="140" t="s">
        <v>2150</v>
      </c>
      <c r="K90" s="80" t="str">
        <f t="shared" si="1"/>
        <v/>
      </c>
      <c r="L90" s="74"/>
      <c r="M90" s="82"/>
      <c r="O90">
        <v>8066</v>
      </c>
    </row>
    <row r="91" spans="1:15">
      <c r="A91" s="102">
        <v>90</v>
      </c>
      <c r="B91" s="77">
        <v>254</v>
      </c>
      <c r="C91" s="71" t="s">
        <v>1090</v>
      </c>
      <c r="D91" s="74">
        <v>1989</v>
      </c>
      <c r="E91" s="76" t="s">
        <v>491</v>
      </c>
      <c r="F91" s="74">
        <v>2</v>
      </c>
      <c r="G91" s="74"/>
      <c r="H91" s="76" t="s">
        <v>410</v>
      </c>
      <c r="I91" s="74" t="s">
        <v>1088</v>
      </c>
      <c r="J91" s="140" t="s">
        <v>2151</v>
      </c>
      <c r="K91" s="80" t="str">
        <f t="shared" si="1"/>
        <v/>
      </c>
      <c r="L91" s="74"/>
      <c r="M91" s="82"/>
      <c r="O91">
        <v>8715</v>
      </c>
    </row>
    <row r="92" spans="1:15">
      <c r="A92" s="102">
        <v>91</v>
      </c>
      <c r="B92" s="77">
        <v>95</v>
      </c>
      <c r="C92" s="71" t="s">
        <v>905</v>
      </c>
      <c r="D92" s="103">
        <v>1950</v>
      </c>
      <c r="E92" s="76" t="s">
        <v>491</v>
      </c>
      <c r="F92" s="104">
        <v>1</v>
      </c>
      <c r="G92" s="76" t="s">
        <v>456</v>
      </c>
      <c r="H92" s="76" t="s">
        <v>906</v>
      </c>
      <c r="I92" s="104"/>
      <c r="J92" s="140" t="s">
        <v>2153</v>
      </c>
      <c r="K92" s="80" t="str">
        <f t="shared" si="1"/>
        <v>М60</v>
      </c>
      <c r="L92" s="74">
        <v>1</v>
      </c>
      <c r="M92" s="82"/>
      <c r="O92">
        <v>8530</v>
      </c>
    </row>
    <row r="93" spans="1:15">
      <c r="A93" s="102">
        <v>92</v>
      </c>
      <c r="B93" s="77">
        <v>162</v>
      </c>
      <c r="C93" s="71" t="s">
        <v>982</v>
      </c>
      <c r="D93" s="103">
        <v>1955</v>
      </c>
      <c r="E93" s="76" t="s">
        <v>491</v>
      </c>
      <c r="F93" s="104"/>
      <c r="G93" s="76"/>
      <c r="H93" s="76" t="s">
        <v>410</v>
      </c>
      <c r="I93" s="104" t="s">
        <v>463</v>
      </c>
      <c r="J93" s="140" t="s">
        <v>2154</v>
      </c>
      <c r="K93" s="80" t="str">
        <f t="shared" si="1"/>
        <v>М55</v>
      </c>
      <c r="L93" s="74">
        <v>5</v>
      </c>
      <c r="M93" s="90" t="s">
        <v>1499</v>
      </c>
    </row>
    <row r="94" spans="1:15">
      <c r="A94" s="102">
        <v>93</v>
      </c>
      <c r="B94" s="77">
        <v>54</v>
      </c>
      <c r="C94" s="71" t="s">
        <v>846</v>
      </c>
      <c r="D94" s="103">
        <v>1983</v>
      </c>
      <c r="E94" s="76" t="s">
        <v>491</v>
      </c>
      <c r="F94" s="104">
        <v>3</v>
      </c>
      <c r="G94" s="76"/>
      <c r="H94" s="76" t="s">
        <v>410</v>
      </c>
      <c r="I94" s="104" t="s">
        <v>844</v>
      </c>
      <c r="J94" s="140" t="s">
        <v>2155</v>
      </c>
      <c r="K94" s="80" t="str">
        <f t="shared" si="1"/>
        <v/>
      </c>
      <c r="L94" s="74"/>
      <c r="M94" s="82"/>
      <c r="O94">
        <v>8617</v>
      </c>
    </row>
    <row r="95" spans="1:15">
      <c r="A95" s="102">
        <v>94</v>
      </c>
      <c r="B95" s="77">
        <v>291</v>
      </c>
      <c r="C95" s="71" t="s">
        <v>1667</v>
      </c>
      <c r="D95" s="74">
        <v>1959</v>
      </c>
      <c r="E95" s="76" t="s">
        <v>491</v>
      </c>
      <c r="F95" s="74"/>
      <c r="G95" s="76" t="s">
        <v>1668</v>
      </c>
      <c r="H95" s="105" t="s">
        <v>1669</v>
      </c>
      <c r="I95" s="74" t="s">
        <v>1670</v>
      </c>
      <c r="J95" s="140" t="s">
        <v>2156</v>
      </c>
      <c r="K95" s="80" t="str">
        <f t="shared" si="1"/>
        <v>М50</v>
      </c>
      <c r="L95" s="74">
        <v>8</v>
      </c>
      <c r="M95" s="82"/>
    </row>
    <row r="96" spans="1:15">
      <c r="A96" s="102">
        <v>95</v>
      </c>
      <c r="B96" s="77">
        <v>268</v>
      </c>
      <c r="C96" s="71" t="s">
        <v>1104</v>
      </c>
      <c r="D96" s="74">
        <v>1989</v>
      </c>
      <c r="E96" s="76" t="s">
        <v>491</v>
      </c>
      <c r="F96" s="74">
        <v>1</v>
      </c>
      <c r="G96" s="74"/>
      <c r="H96" s="76" t="s">
        <v>410</v>
      </c>
      <c r="I96" s="74" t="s">
        <v>1088</v>
      </c>
      <c r="J96" s="140" t="s">
        <v>2158</v>
      </c>
      <c r="K96" s="80" t="str">
        <f t="shared" si="1"/>
        <v/>
      </c>
      <c r="L96" s="74"/>
      <c r="M96" s="82"/>
    </row>
    <row r="97" spans="1:15">
      <c r="A97" s="102">
        <v>96</v>
      </c>
      <c r="B97" s="77">
        <v>92</v>
      </c>
      <c r="C97" s="71" t="s">
        <v>902</v>
      </c>
      <c r="D97" s="103">
        <v>1958</v>
      </c>
      <c r="E97" s="76" t="s">
        <v>491</v>
      </c>
      <c r="F97" s="104">
        <v>3</v>
      </c>
      <c r="G97" s="76"/>
      <c r="H97" s="76" t="s">
        <v>410</v>
      </c>
      <c r="I97" s="104" t="s">
        <v>540</v>
      </c>
      <c r="J97" s="140" t="s">
        <v>2159</v>
      </c>
      <c r="K97" s="80" t="str">
        <f t="shared" si="1"/>
        <v>М50</v>
      </c>
      <c r="L97" s="74">
        <v>9</v>
      </c>
      <c r="M97" s="82"/>
    </row>
    <row r="98" spans="1:15">
      <c r="A98" s="102">
        <v>97</v>
      </c>
      <c r="B98" s="77">
        <v>273</v>
      </c>
      <c r="C98" s="71" t="s">
        <v>1108</v>
      </c>
      <c r="D98" s="74">
        <v>1986</v>
      </c>
      <c r="E98" s="76" t="s">
        <v>491</v>
      </c>
      <c r="F98" s="74"/>
      <c r="G98" s="74" t="s">
        <v>456</v>
      </c>
      <c r="H98" s="76" t="s">
        <v>574</v>
      </c>
      <c r="I98" s="74" t="s">
        <v>452</v>
      </c>
      <c r="J98" s="140" t="s">
        <v>2160</v>
      </c>
      <c r="K98" s="80" t="str">
        <f t="shared" si="1"/>
        <v/>
      </c>
      <c r="L98" s="74"/>
      <c r="M98" s="82"/>
      <c r="O98">
        <v>7672</v>
      </c>
    </row>
    <row r="99" spans="1:15">
      <c r="A99" s="102">
        <v>98</v>
      </c>
      <c r="B99" s="77">
        <v>173</v>
      </c>
      <c r="C99" s="71" t="s">
        <v>991</v>
      </c>
      <c r="D99" s="103">
        <v>1968</v>
      </c>
      <c r="E99" s="76" t="s">
        <v>491</v>
      </c>
      <c r="F99" s="104" t="s">
        <v>460</v>
      </c>
      <c r="G99" s="76"/>
      <c r="H99" s="76" t="s">
        <v>410</v>
      </c>
      <c r="I99" s="104" t="s">
        <v>611</v>
      </c>
      <c r="J99" s="140" t="s">
        <v>2161</v>
      </c>
      <c r="K99" s="80" t="str">
        <f t="shared" si="1"/>
        <v>М40</v>
      </c>
      <c r="L99" s="74">
        <v>7</v>
      </c>
      <c r="M99" s="82"/>
    </row>
    <row r="100" spans="1:15">
      <c r="A100" s="102">
        <v>99</v>
      </c>
      <c r="B100" s="77">
        <v>34</v>
      </c>
      <c r="C100" s="71" t="s">
        <v>812</v>
      </c>
      <c r="D100" s="103">
        <v>1980</v>
      </c>
      <c r="E100" s="76" t="s">
        <v>491</v>
      </c>
      <c r="F100" s="104"/>
      <c r="G100" s="76"/>
      <c r="H100" s="76" t="s">
        <v>410</v>
      </c>
      <c r="I100" s="104" t="s">
        <v>813</v>
      </c>
      <c r="J100" s="140" t="s">
        <v>2162</v>
      </c>
      <c r="K100" s="80" t="str">
        <f t="shared" si="1"/>
        <v/>
      </c>
      <c r="L100" s="74"/>
      <c r="M100" s="82"/>
    </row>
    <row r="101" spans="1:15">
      <c r="A101" s="102">
        <v>100</v>
      </c>
      <c r="B101" s="77">
        <v>138</v>
      </c>
      <c r="C101" s="71" t="s">
        <v>955</v>
      </c>
      <c r="D101" s="103">
        <v>1969</v>
      </c>
      <c r="E101" s="76" t="s">
        <v>491</v>
      </c>
      <c r="F101" s="104" t="s">
        <v>483</v>
      </c>
      <c r="G101" s="76"/>
      <c r="H101" s="76" t="s">
        <v>410</v>
      </c>
      <c r="I101" s="104" t="s">
        <v>956</v>
      </c>
      <c r="J101" s="140" t="s">
        <v>2164</v>
      </c>
      <c r="K101" s="80" t="str">
        <f t="shared" si="1"/>
        <v>М40</v>
      </c>
      <c r="L101" s="74">
        <v>8</v>
      </c>
      <c r="M101" s="82"/>
    </row>
    <row r="102" spans="1:15">
      <c r="A102" s="102">
        <v>101</v>
      </c>
      <c r="B102" s="77">
        <v>33</v>
      </c>
      <c r="C102" s="71" t="s">
        <v>810</v>
      </c>
      <c r="D102" s="103">
        <v>1959</v>
      </c>
      <c r="E102" s="76" t="s">
        <v>491</v>
      </c>
      <c r="F102" s="104">
        <v>3</v>
      </c>
      <c r="G102" s="76"/>
      <c r="H102" s="76" t="s">
        <v>811</v>
      </c>
      <c r="I102" s="104" t="s">
        <v>806</v>
      </c>
      <c r="J102" s="140" t="s">
        <v>2165</v>
      </c>
      <c r="K102" s="80" t="str">
        <f t="shared" si="1"/>
        <v>М50</v>
      </c>
      <c r="L102" s="74">
        <v>10</v>
      </c>
      <c r="M102" s="82"/>
    </row>
    <row r="103" spans="1:15">
      <c r="A103" s="102">
        <v>102</v>
      </c>
      <c r="B103" s="77">
        <v>150</v>
      </c>
      <c r="C103" s="71" t="s">
        <v>970</v>
      </c>
      <c r="D103" s="103">
        <v>1946</v>
      </c>
      <c r="E103" s="76" t="s">
        <v>491</v>
      </c>
      <c r="F103" s="104"/>
      <c r="G103" s="76"/>
      <c r="H103" s="76" t="s">
        <v>410</v>
      </c>
      <c r="I103" s="104" t="s">
        <v>469</v>
      </c>
      <c r="J103" s="140" t="s">
        <v>2166</v>
      </c>
      <c r="K103" s="80" t="str">
        <f t="shared" si="1"/>
        <v>М60</v>
      </c>
      <c r="L103" s="74">
        <v>2</v>
      </c>
      <c r="M103" s="82"/>
      <c r="O103">
        <v>7828</v>
      </c>
    </row>
    <row r="104" spans="1:15">
      <c r="A104" s="102">
        <v>103</v>
      </c>
      <c r="B104" s="77">
        <v>105</v>
      </c>
      <c r="C104" s="71" t="s">
        <v>921</v>
      </c>
      <c r="D104" s="103">
        <v>1988</v>
      </c>
      <c r="E104" s="76" t="s">
        <v>491</v>
      </c>
      <c r="F104" s="104">
        <v>3</v>
      </c>
      <c r="G104" s="76"/>
      <c r="H104" s="76" t="s">
        <v>410</v>
      </c>
      <c r="I104" s="104" t="s">
        <v>919</v>
      </c>
      <c r="J104" s="140" t="s">
        <v>2167</v>
      </c>
      <c r="K104" s="80" t="str">
        <f t="shared" si="1"/>
        <v/>
      </c>
      <c r="L104" s="74"/>
      <c r="M104" s="82"/>
      <c r="O104">
        <v>8738</v>
      </c>
    </row>
    <row r="105" spans="1:15">
      <c r="A105" s="102">
        <v>104</v>
      </c>
      <c r="B105" s="77">
        <v>280</v>
      </c>
      <c r="C105" s="71" t="s">
        <v>1118</v>
      </c>
      <c r="D105" s="74">
        <v>1962</v>
      </c>
      <c r="E105" s="76" t="s">
        <v>491</v>
      </c>
      <c r="F105" s="74">
        <v>1</v>
      </c>
      <c r="G105" s="74" t="s">
        <v>456</v>
      </c>
      <c r="H105" s="76" t="s">
        <v>1119</v>
      </c>
      <c r="I105" s="74" t="s">
        <v>1120</v>
      </c>
      <c r="J105" s="140" t="s">
        <v>0</v>
      </c>
      <c r="K105" s="80" t="str">
        <f t="shared" si="1"/>
        <v>М45</v>
      </c>
      <c r="L105" s="74">
        <v>10</v>
      </c>
      <c r="M105" s="82"/>
      <c r="O105">
        <v>7043</v>
      </c>
    </row>
    <row r="106" spans="1:15">
      <c r="A106" s="102">
        <v>105</v>
      </c>
      <c r="B106" s="77">
        <v>13</v>
      </c>
      <c r="C106" s="71" t="s">
        <v>780</v>
      </c>
      <c r="D106" s="103">
        <v>1979</v>
      </c>
      <c r="E106" s="76" t="s">
        <v>491</v>
      </c>
      <c r="F106" s="104">
        <v>3</v>
      </c>
      <c r="G106" s="76"/>
      <c r="H106" s="76" t="s">
        <v>410</v>
      </c>
      <c r="I106" s="104" t="s">
        <v>781</v>
      </c>
      <c r="J106" s="137" t="s">
        <v>1</v>
      </c>
      <c r="K106" s="80" t="str">
        <f t="shared" si="1"/>
        <v/>
      </c>
      <c r="L106" s="80"/>
      <c r="M106" s="82"/>
      <c r="O106">
        <v>7698</v>
      </c>
    </row>
    <row r="107" spans="1:15">
      <c r="A107" s="102">
        <v>106</v>
      </c>
      <c r="B107" s="77">
        <v>197</v>
      </c>
      <c r="C107" s="71" t="s">
        <v>1015</v>
      </c>
      <c r="D107" s="74">
        <v>1983</v>
      </c>
      <c r="E107" s="76" t="s">
        <v>491</v>
      </c>
      <c r="F107" s="74">
        <v>3</v>
      </c>
      <c r="G107" s="79"/>
      <c r="H107" s="76" t="s">
        <v>410</v>
      </c>
      <c r="I107" s="74"/>
      <c r="J107" s="140" t="s">
        <v>1</v>
      </c>
      <c r="K107" s="80" t="str">
        <f t="shared" si="1"/>
        <v/>
      </c>
      <c r="L107" s="74"/>
      <c r="M107" s="82"/>
    </row>
    <row r="108" spans="1:15">
      <c r="A108" s="102">
        <v>107</v>
      </c>
      <c r="B108" s="77">
        <v>258</v>
      </c>
      <c r="C108" s="71" t="s">
        <v>1094</v>
      </c>
      <c r="D108" s="74">
        <v>1988</v>
      </c>
      <c r="E108" s="76" t="s">
        <v>491</v>
      </c>
      <c r="F108" s="74">
        <v>2</v>
      </c>
      <c r="G108" s="74"/>
      <c r="H108" s="76" t="s">
        <v>410</v>
      </c>
      <c r="I108" s="74" t="s">
        <v>1088</v>
      </c>
      <c r="J108" s="140" t="s">
        <v>2</v>
      </c>
      <c r="K108" s="80" t="str">
        <f t="shared" si="1"/>
        <v/>
      </c>
      <c r="L108" s="74"/>
      <c r="M108" s="82"/>
    </row>
    <row r="109" spans="1:15">
      <c r="A109" s="102">
        <v>108</v>
      </c>
      <c r="B109" s="77">
        <v>265</v>
      </c>
      <c r="C109" s="71" t="s">
        <v>1101</v>
      </c>
      <c r="D109" s="74">
        <v>1991</v>
      </c>
      <c r="E109" s="76" t="s">
        <v>491</v>
      </c>
      <c r="F109" s="74">
        <v>1</v>
      </c>
      <c r="G109" s="74"/>
      <c r="H109" s="76" t="s">
        <v>410</v>
      </c>
      <c r="I109" s="74" t="s">
        <v>1088</v>
      </c>
      <c r="J109" s="140" t="s">
        <v>3</v>
      </c>
      <c r="K109" s="80" t="str">
        <f t="shared" si="1"/>
        <v>М19</v>
      </c>
      <c r="L109" s="74">
        <v>9</v>
      </c>
      <c r="M109" s="82"/>
      <c r="O109">
        <v>8648</v>
      </c>
    </row>
    <row r="110" spans="1:15">
      <c r="A110" s="102">
        <v>109</v>
      </c>
      <c r="B110" s="77">
        <v>19</v>
      </c>
      <c r="C110" s="71" t="s">
        <v>788</v>
      </c>
      <c r="D110" s="103">
        <v>1964</v>
      </c>
      <c r="E110" s="76" t="s">
        <v>491</v>
      </c>
      <c r="F110" s="104">
        <v>3</v>
      </c>
      <c r="G110" s="76"/>
      <c r="H110" s="76" t="s">
        <v>410</v>
      </c>
      <c r="I110" s="104" t="s">
        <v>540</v>
      </c>
      <c r="J110" s="137" t="s">
        <v>4</v>
      </c>
      <c r="K110" s="80" t="str">
        <f t="shared" si="1"/>
        <v>М45</v>
      </c>
      <c r="L110" s="80">
        <v>11</v>
      </c>
      <c r="M110" s="82"/>
      <c r="O110">
        <v>6762</v>
      </c>
    </row>
    <row r="111" spans="1:15">
      <c r="A111" s="102">
        <v>110</v>
      </c>
      <c r="B111" s="77">
        <v>65</v>
      </c>
      <c r="C111" s="71" t="s">
        <v>861</v>
      </c>
      <c r="D111" s="103">
        <v>1962</v>
      </c>
      <c r="E111" s="76" t="s">
        <v>491</v>
      </c>
      <c r="F111" s="104">
        <v>3</v>
      </c>
      <c r="G111" s="76" t="s">
        <v>1448</v>
      </c>
      <c r="H111" s="76" t="s">
        <v>1449</v>
      </c>
      <c r="I111" s="104" t="s">
        <v>611</v>
      </c>
      <c r="J111" s="140" t="s">
        <v>5</v>
      </c>
      <c r="K111" s="80" t="str">
        <f t="shared" si="1"/>
        <v>М45</v>
      </c>
      <c r="L111" s="74">
        <v>12</v>
      </c>
      <c r="M111" s="82"/>
    </row>
    <row r="112" spans="1:15">
      <c r="A112" s="102">
        <v>111</v>
      </c>
      <c r="B112" s="77">
        <v>198</v>
      </c>
      <c r="C112" s="71" t="s">
        <v>1016</v>
      </c>
      <c r="D112" s="74">
        <v>1949</v>
      </c>
      <c r="E112" s="76" t="s">
        <v>491</v>
      </c>
      <c r="F112" s="74" t="s">
        <v>460</v>
      </c>
      <c r="G112" s="79"/>
      <c r="H112" s="76" t="s">
        <v>410</v>
      </c>
      <c r="I112" s="74"/>
      <c r="J112" s="140" t="s">
        <v>6</v>
      </c>
      <c r="K112" s="80" t="str">
        <f t="shared" si="1"/>
        <v>М60</v>
      </c>
      <c r="L112" s="74">
        <v>3</v>
      </c>
      <c r="M112" s="82"/>
      <c r="O112">
        <v>7523</v>
      </c>
    </row>
    <row r="113" spans="1:15">
      <c r="A113" s="102">
        <v>112</v>
      </c>
      <c r="B113" s="77">
        <v>133</v>
      </c>
      <c r="C113" s="71" t="s">
        <v>950</v>
      </c>
      <c r="D113" s="103">
        <v>1986</v>
      </c>
      <c r="E113" s="76" t="s">
        <v>491</v>
      </c>
      <c r="F113" s="104"/>
      <c r="G113" s="76"/>
      <c r="H113" s="76" t="s">
        <v>410</v>
      </c>
      <c r="I113" s="104"/>
      <c r="J113" s="140" t="s">
        <v>8</v>
      </c>
      <c r="K113" s="80" t="str">
        <f t="shared" si="1"/>
        <v/>
      </c>
      <c r="L113" s="74"/>
      <c r="M113" s="82"/>
    </row>
    <row r="114" spans="1:15">
      <c r="A114" s="102">
        <v>113</v>
      </c>
      <c r="B114" s="77">
        <v>12</v>
      </c>
      <c r="C114" s="71" t="s">
        <v>778</v>
      </c>
      <c r="D114" s="103">
        <v>1986</v>
      </c>
      <c r="E114" s="76" t="s">
        <v>491</v>
      </c>
      <c r="F114" s="104"/>
      <c r="G114" s="76"/>
      <c r="H114" s="76" t="s">
        <v>410</v>
      </c>
      <c r="I114" s="104"/>
      <c r="J114" s="137" t="s">
        <v>9</v>
      </c>
      <c r="K114" s="80" t="str">
        <f t="shared" si="1"/>
        <v/>
      </c>
      <c r="L114" s="80"/>
      <c r="M114" s="82"/>
    </row>
    <row r="115" spans="1:15">
      <c r="A115" s="102">
        <v>114</v>
      </c>
      <c r="B115" s="77">
        <v>79</v>
      </c>
      <c r="C115" s="71" t="s">
        <v>1452</v>
      </c>
      <c r="D115" s="103">
        <v>1991</v>
      </c>
      <c r="E115" s="76" t="s">
        <v>491</v>
      </c>
      <c r="F115" s="104">
        <v>2</v>
      </c>
      <c r="G115" s="105" t="s">
        <v>882</v>
      </c>
      <c r="H115" s="76" t="s">
        <v>883</v>
      </c>
      <c r="I115" s="104" t="s">
        <v>866</v>
      </c>
      <c r="J115" s="140" t="s">
        <v>9</v>
      </c>
      <c r="K115" s="80" t="str">
        <f t="shared" si="1"/>
        <v>М19</v>
      </c>
      <c r="L115" s="74">
        <v>10</v>
      </c>
      <c r="M115" s="82"/>
      <c r="O115">
        <v>7505</v>
      </c>
    </row>
    <row r="116" spans="1:15">
      <c r="A116" s="102">
        <v>115</v>
      </c>
      <c r="B116" s="77">
        <v>302</v>
      </c>
      <c r="C116" s="71" t="s">
        <v>1686</v>
      </c>
      <c r="D116" s="103">
        <v>1990</v>
      </c>
      <c r="E116" s="76" t="s">
        <v>491</v>
      </c>
      <c r="F116" s="104"/>
      <c r="G116" s="76"/>
      <c r="H116" s="76" t="s">
        <v>410</v>
      </c>
      <c r="I116" s="104" t="s">
        <v>461</v>
      </c>
      <c r="J116" s="140" t="s">
        <v>11</v>
      </c>
      <c r="K116" s="80" t="str">
        <f t="shared" si="1"/>
        <v/>
      </c>
      <c r="L116" s="74"/>
      <c r="M116" s="82"/>
      <c r="O116">
        <v>7901</v>
      </c>
    </row>
    <row r="117" spans="1:15">
      <c r="A117" s="102">
        <v>116</v>
      </c>
      <c r="B117" s="77">
        <v>223</v>
      </c>
      <c r="C117" s="71" t="s">
        <v>1045</v>
      </c>
      <c r="D117" s="74">
        <v>1990</v>
      </c>
      <c r="E117" s="76" t="s">
        <v>491</v>
      </c>
      <c r="F117" s="74">
        <v>1</v>
      </c>
      <c r="G117" s="74"/>
      <c r="H117" s="76" t="s">
        <v>410</v>
      </c>
      <c r="I117" s="74" t="s">
        <v>461</v>
      </c>
      <c r="J117" s="140" t="s">
        <v>12</v>
      </c>
      <c r="K117" s="80" t="str">
        <f t="shared" si="1"/>
        <v/>
      </c>
      <c r="L117" s="74"/>
      <c r="M117" s="82"/>
    </row>
    <row r="118" spans="1:15">
      <c r="A118" s="102">
        <v>117</v>
      </c>
      <c r="B118" s="77">
        <v>26</v>
      </c>
      <c r="C118" s="71" t="s">
        <v>795</v>
      </c>
      <c r="D118" s="103">
        <v>1974</v>
      </c>
      <c r="E118" s="76" t="s">
        <v>491</v>
      </c>
      <c r="F118" s="74"/>
      <c r="G118" s="79"/>
      <c r="H118" s="76" t="s">
        <v>410</v>
      </c>
      <c r="I118" s="74"/>
      <c r="J118" s="140" t="s">
        <v>13</v>
      </c>
      <c r="K118" s="80" t="str">
        <f t="shared" si="1"/>
        <v/>
      </c>
      <c r="L118" s="74"/>
      <c r="M118" s="82"/>
    </row>
    <row r="119" spans="1:15">
      <c r="A119" s="102">
        <v>118</v>
      </c>
      <c r="B119" s="77">
        <v>235</v>
      </c>
      <c r="C119" s="71" t="s">
        <v>1069</v>
      </c>
      <c r="D119" s="74">
        <v>1957</v>
      </c>
      <c r="E119" s="76" t="s">
        <v>491</v>
      </c>
      <c r="F119" s="74">
        <v>2</v>
      </c>
      <c r="G119" s="74"/>
      <c r="H119" s="76" t="s">
        <v>410</v>
      </c>
      <c r="I119" s="74" t="s">
        <v>484</v>
      </c>
      <c r="J119" s="140" t="s">
        <v>16</v>
      </c>
      <c r="K119" s="80" t="str">
        <f t="shared" si="1"/>
        <v>М50</v>
      </c>
      <c r="L119" s="74">
        <v>11</v>
      </c>
      <c r="M119" s="82"/>
    </row>
    <row r="120" spans="1:15">
      <c r="A120" s="102">
        <v>119</v>
      </c>
      <c r="B120" s="77">
        <v>210</v>
      </c>
      <c r="C120" s="71" t="s">
        <v>1031</v>
      </c>
      <c r="D120" s="74">
        <v>1978</v>
      </c>
      <c r="E120" s="76" t="s">
        <v>491</v>
      </c>
      <c r="F120" s="74"/>
      <c r="G120" s="79"/>
      <c r="H120" s="76" t="s">
        <v>610</v>
      </c>
      <c r="I120" s="74" t="s">
        <v>1030</v>
      </c>
      <c r="J120" s="140" t="s">
        <v>17</v>
      </c>
      <c r="K120" s="80" t="str">
        <f t="shared" si="1"/>
        <v/>
      </c>
      <c r="L120" s="74"/>
      <c r="M120" s="82"/>
    </row>
    <row r="121" spans="1:15">
      <c r="A121" s="102">
        <v>120</v>
      </c>
      <c r="B121" s="77">
        <v>250</v>
      </c>
      <c r="C121" s="71" t="s">
        <v>1085</v>
      </c>
      <c r="D121" s="74">
        <v>1966</v>
      </c>
      <c r="E121" s="76" t="s">
        <v>491</v>
      </c>
      <c r="F121" s="74"/>
      <c r="G121" s="74"/>
      <c r="H121" s="76" t="s">
        <v>410</v>
      </c>
      <c r="I121" s="74"/>
      <c r="J121" s="140" t="s">
        <v>18</v>
      </c>
      <c r="K121" s="80" t="str">
        <f t="shared" si="1"/>
        <v>М40</v>
      </c>
      <c r="L121" s="74">
        <v>9</v>
      </c>
      <c r="M121" s="82"/>
    </row>
    <row r="122" spans="1:15">
      <c r="A122" s="102">
        <v>121</v>
      </c>
      <c r="B122" s="77">
        <v>307</v>
      </c>
      <c r="C122" s="71" t="s">
        <v>1691</v>
      </c>
      <c r="D122" s="103">
        <v>1988</v>
      </c>
      <c r="E122" s="76" t="s">
        <v>491</v>
      </c>
      <c r="F122" s="104"/>
      <c r="G122" s="76"/>
      <c r="H122" s="76" t="s">
        <v>410</v>
      </c>
      <c r="I122" s="104"/>
      <c r="J122" s="140" t="s">
        <v>19</v>
      </c>
      <c r="K122" s="80" t="str">
        <f t="shared" si="1"/>
        <v/>
      </c>
      <c r="L122" s="74"/>
      <c r="M122" s="82"/>
    </row>
    <row r="123" spans="1:15">
      <c r="A123" s="102">
        <v>122</v>
      </c>
      <c r="B123" s="77">
        <v>228</v>
      </c>
      <c r="C123" s="71" t="s">
        <v>1061</v>
      </c>
      <c r="D123" s="74">
        <v>1950</v>
      </c>
      <c r="E123" s="76" t="s">
        <v>491</v>
      </c>
      <c r="F123" s="74">
        <v>2</v>
      </c>
      <c r="G123" s="74" t="s">
        <v>456</v>
      </c>
      <c r="H123" s="76" t="s">
        <v>574</v>
      </c>
      <c r="I123" s="74" t="s">
        <v>452</v>
      </c>
      <c r="J123" s="140" t="s">
        <v>20</v>
      </c>
      <c r="K123" s="80" t="str">
        <f t="shared" si="1"/>
        <v>М60</v>
      </c>
      <c r="L123" s="74">
        <v>4</v>
      </c>
      <c r="M123" s="82"/>
    </row>
    <row r="124" spans="1:15">
      <c r="A124" s="102">
        <v>123</v>
      </c>
      <c r="B124" s="77">
        <v>187</v>
      </c>
      <c r="C124" s="71" t="s">
        <v>1003</v>
      </c>
      <c r="D124" s="74">
        <v>1991</v>
      </c>
      <c r="E124" s="76" t="s">
        <v>491</v>
      </c>
      <c r="F124" s="74">
        <v>3</v>
      </c>
      <c r="G124" s="79"/>
      <c r="H124" s="76" t="s">
        <v>410</v>
      </c>
      <c r="I124" s="74"/>
      <c r="J124" s="140" t="s">
        <v>21</v>
      </c>
      <c r="K124" s="80" t="str">
        <f t="shared" si="1"/>
        <v>М19</v>
      </c>
      <c r="L124" s="74">
        <v>11</v>
      </c>
      <c r="M124" s="82"/>
    </row>
    <row r="125" spans="1:15">
      <c r="A125" s="102">
        <v>124</v>
      </c>
      <c r="B125" s="77">
        <v>297</v>
      </c>
      <c r="C125" s="71" t="s">
        <v>1679</v>
      </c>
      <c r="D125" s="103">
        <v>1975</v>
      </c>
      <c r="E125" s="76" t="s">
        <v>491</v>
      </c>
      <c r="F125" s="104"/>
      <c r="G125" s="76" t="s">
        <v>456</v>
      </c>
      <c r="H125" s="76" t="s">
        <v>1141</v>
      </c>
      <c r="I125" s="104"/>
      <c r="J125" s="137" t="s">
        <v>168</v>
      </c>
      <c r="K125" s="80" t="str">
        <f t="shared" si="1"/>
        <v/>
      </c>
      <c r="L125" s="80"/>
      <c r="M125" s="82"/>
    </row>
    <row r="126" spans="1:15">
      <c r="A126" s="102">
        <v>125</v>
      </c>
      <c r="B126" s="77">
        <v>135</v>
      </c>
      <c r="C126" s="71" t="s">
        <v>952</v>
      </c>
      <c r="D126" s="103">
        <v>1983</v>
      </c>
      <c r="E126" s="76" t="s">
        <v>491</v>
      </c>
      <c r="F126" s="104">
        <v>3</v>
      </c>
      <c r="G126" s="76"/>
      <c r="H126" s="76" t="s">
        <v>410</v>
      </c>
      <c r="I126" s="104" t="s">
        <v>452</v>
      </c>
      <c r="J126" s="140" t="s">
        <v>22</v>
      </c>
      <c r="K126" s="80" t="str">
        <f t="shared" si="1"/>
        <v/>
      </c>
      <c r="L126" s="74"/>
      <c r="M126" s="82"/>
    </row>
    <row r="127" spans="1:15">
      <c r="A127" s="102">
        <v>126</v>
      </c>
      <c r="B127" s="77">
        <v>285</v>
      </c>
      <c r="C127" s="71" t="s">
        <v>1658</v>
      </c>
      <c r="D127" s="74">
        <v>1958</v>
      </c>
      <c r="E127" s="76" t="s">
        <v>491</v>
      </c>
      <c r="F127" s="74"/>
      <c r="G127" s="79"/>
      <c r="H127" s="76" t="s">
        <v>410</v>
      </c>
      <c r="I127" s="74" t="s">
        <v>1659</v>
      </c>
      <c r="J127" s="140" t="s">
        <v>23</v>
      </c>
      <c r="K127" s="80" t="str">
        <f t="shared" si="1"/>
        <v>М50</v>
      </c>
      <c r="L127" s="74">
        <v>12</v>
      </c>
      <c r="M127" s="82"/>
    </row>
    <row r="128" spans="1:15">
      <c r="A128" s="102">
        <v>127</v>
      </c>
      <c r="B128" s="77">
        <v>195</v>
      </c>
      <c r="C128" s="71" t="s">
        <v>1013</v>
      </c>
      <c r="D128" s="74">
        <v>1974</v>
      </c>
      <c r="E128" s="76" t="s">
        <v>491</v>
      </c>
      <c r="F128" s="74"/>
      <c r="G128" s="79"/>
      <c r="H128" s="76" t="s">
        <v>410</v>
      </c>
      <c r="I128" s="74"/>
      <c r="J128" s="140" t="s">
        <v>24</v>
      </c>
      <c r="K128" s="80" t="str">
        <f t="shared" si="1"/>
        <v/>
      </c>
      <c r="L128" s="74"/>
      <c r="M128" s="82"/>
    </row>
    <row r="129" spans="1:15">
      <c r="A129" s="102">
        <v>128</v>
      </c>
      <c r="B129" s="77">
        <v>189</v>
      </c>
      <c r="C129" s="71" t="s">
        <v>1007</v>
      </c>
      <c r="D129" s="74">
        <v>1989</v>
      </c>
      <c r="E129" s="76" t="s">
        <v>491</v>
      </c>
      <c r="F129" s="74"/>
      <c r="G129" s="79"/>
      <c r="H129" s="76" t="s">
        <v>410</v>
      </c>
      <c r="I129" s="74"/>
      <c r="J129" s="140" t="s">
        <v>25</v>
      </c>
      <c r="K129" s="80" t="str">
        <f t="shared" si="1"/>
        <v/>
      </c>
      <c r="L129" s="74"/>
      <c r="M129" s="82"/>
    </row>
    <row r="130" spans="1:15">
      <c r="A130" s="102">
        <v>129</v>
      </c>
      <c r="B130" s="77">
        <v>236</v>
      </c>
      <c r="C130" s="71" t="s">
        <v>1070</v>
      </c>
      <c r="D130" s="74">
        <v>1951</v>
      </c>
      <c r="E130" s="76" t="s">
        <v>491</v>
      </c>
      <c r="F130" s="74">
        <v>3</v>
      </c>
      <c r="G130" s="74"/>
      <c r="H130" s="76" t="s">
        <v>410</v>
      </c>
      <c r="I130" s="74" t="s">
        <v>484</v>
      </c>
      <c r="J130" s="140" t="s">
        <v>26</v>
      </c>
      <c r="K130" s="80" t="str">
        <f t="shared" ref="K130:K193" si="2">IF(D130&lt;=1950,"М60",IF(AND(D130&gt;=1951,D130&lt;=1955),"М55",IF(AND(D130&gt;=1956,D130&lt;=1960),"М50",IF(AND(D130&gt;=1961,D130&lt;=1965),"М45",IF(AND(D130&gt;=1966,D130&lt;=1970),"М40",IF(D130&gt;=1991,"М19",""))))))</f>
        <v>М55</v>
      </c>
      <c r="L130" s="74">
        <v>6</v>
      </c>
      <c r="M130" s="82"/>
    </row>
    <row r="131" spans="1:15">
      <c r="A131" s="102">
        <v>130</v>
      </c>
      <c r="B131" s="77">
        <v>64</v>
      </c>
      <c r="C131" s="71" t="s">
        <v>859</v>
      </c>
      <c r="D131" s="103">
        <v>1959</v>
      </c>
      <c r="E131" s="76" t="s">
        <v>491</v>
      </c>
      <c r="F131" s="104"/>
      <c r="G131" s="76" t="s">
        <v>456</v>
      </c>
      <c r="H131" s="76" t="s">
        <v>860</v>
      </c>
      <c r="I131" s="104"/>
      <c r="J131" s="140" t="s">
        <v>27</v>
      </c>
      <c r="K131" s="80" t="str">
        <f t="shared" si="2"/>
        <v>М50</v>
      </c>
      <c r="L131" s="74">
        <v>13</v>
      </c>
      <c r="M131" s="82"/>
    </row>
    <row r="132" spans="1:15">
      <c r="A132" s="102">
        <v>131</v>
      </c>
      <c r="B132" s="77">
        <v>151</v>
      </c>
      <c r="C132" s="71" t="s">
        <v>971</v>
      </c>
      <c r="D132" s="103">
        <v>1963</v>
      </c>
      <c r="E132" s="76" t="s">
        <v>491</v>
      </c>
      <c r="F132" s="104"/>
      <c r="G132" s="76"/>
      <c r="H132" s="76" t="s">
        <v>410</v>
      </c>
      <c r="I132" s="104" t="s">
        <v>469</v>
      </c>
      <c r="J132" s="140" t="s">
        <v>28</v>
      </c>
      <c r="K132" s="80" t="str">
        <f t="shared" si="2"/>
        <v>М45</v>
      </c>
      <c r="L132" s="74">
        <v>13</v>
      </c>
      <c r="M132" s="82"/>
    </row>
    <row r="133" spans="1:15">
      <c r="A133" s="102">
        <v>132</v>
      </c>
      <c r="B133" s="77">
        <v>143</v>
      </c>
      <c r="C133" s="71" t="s">
        <v>963</v>
      </c>
      <c r="D133" s="103">
        <v>1962</v>
      </c>
      <c r="E133" s="76" t="s">
        <v>491</v>
      </c>
      <c r="F133" s="104"/>
      <c r="G133" s="76"/>
      <c r="H133" s="76" t="s">
        <v>410</v>
      </c>
      <c r="I133" s="104" t="s">
        <v>469</v>
      </c>
      <c r="J133" s="140" t="s">
        <v>29</v>
      </c>
      <c r="K133" s="80" t="str">
        <f t="shared" si="2"/>
        <v>М45</v>
      </c>
      <c r="L133" s="74">
        <v>14</v>
      </c>
      <c r="M133" s="82"/>
    </row>
    <row r="134" spans="1:15">
      <c r="A134" s="102">
        <v>133</v>
      </c>
      <c r="B134" s="77">
        <v>288</v>
      </c>
      <c r="C134" s="71" t="s">
        <v>1662</v>
      </c>
      <c r="D134" s="103">
        <v>1960</v>
      </c>
      <c r="E134" s="76" t="s">
        <v>491</v>
      </c>
      <c r="F134" s="104"/>
      <c r="G134" s="76"/>
      <c r="H134" s="76" t="s">
        <v>610</v>
      </c>
      <c r="I134" s="104" t="s">
        <v>1663</v>
      </c>
      <c r="J134" s="140" t="s">
        <v>30</v>
      </c>
      <c r="K134" s="80" t="str">
        <f t="shared" si="2"/>
        <v>М50</v>
      </c>
      <c r="L134" s="74">
        <v>14</v>
      </c>
      <c r="M134" s="82"/>
    </row>
    <row r="135" spans="1:15">
      <c r="A135" s="102">
        <v>134</v>
      </c>
      <c r="B135" s="77">
        <v>303</v>
      </c>
      <c r="C135" s="71" t="s">
        <v>1687</v>
      </c>
      <c r="D135" s="103">
        <v>1990</v>
      </c>
      <c r="E135" s="76" t="s">
        <v>491</v>
      </c>
      <c r="F135" s="104"/>
      <c r="G135" s="76"/>
      <c r="H135" s="76" t="s">
        <v>481</v>
      </c>
      <c r="I135" s="104"/>
      <c r="J135" s="140" t="s">
        <v>31</v>
      </c>
      <c r="K135" s="80" t="str">
        <f t="shared" si="2"/>
        <v/>
      </c>
      <c r="L135" s="74"/>
      <c r="M135" s="82"/>
      <c r="O135">
        <v>6239</v>
      </c>
    </row>
    <row r="136" spans="1:15">
      <c r="A136" s="102">
        <v>135</v>
      </c>
      <c r="B136" s="77">
        <v>188</v>
      </c>
      <c r="C136" s="71" t="s">
        <v>1005</v>
      </c>
      <c r="D136" s="74">
        <v>1984</v>
      </c>
      <c r="E136" s="76" t="s">
        <v>491</v>
      </c>
      <c r="F136" s="74"/>
      <c r="G136" s="79"/>
      <c r="H136" s="76" t="s">
        <v>410</v>
      </c>
      <c r="I136" s="106" t="s">
        <v>1006</v>
      </c>
      <c r="J136" s="140" t="s">
        <v>32</v>
      </c>
      <c r="K136" s="80" t="str">
        <f t="shared" si="2"/>
        <v/>
      </c>
      <c r="L136" s="74"/>
      <c r="M136" s="82"/>
    </row>
    <row r="137" spans="1:15" ht="19.75">
      <c r="A137" s="102">
        <v>136</v>
      </c>
      <c r="B137" s="77">
        <v>81</v>
      </c>
      <c r="C137" s="71" t="s">
        <v>885</v>
      </c>
      <c r="D137" s="103">
        <v>1992</v>
      </c>
      <c r="E137" s="76" t="s">
        <v>491</v>
      </c>
      <c r="F137" s="104">
        <v>2</v>
      </c>
      <c r="G137" s="105" t="s">
        <v>1453</v>
      </c>
      <c r="H137" s="76"/>
      <c r="I137" s="104" t="s">
        <v>866</v>
      </c>
      <c r="J137" s="140" t="s">
        <v>33</v>
      </c>
      <c r="K137" s="80" t="str">
        <f t="shared" si="2"/>
        <v>М19</v>
      </c>
      <c r="L137" s="74">
        <v>12</v>
      </c>
      <c r="M137" s="82"/>
    </row>
    <row r="138" spans="1:15">
      <c r="A138" s="102">
        <v>137</v>
      </c>
      <c r="B138" s="77">
        <v>248</v>
      </c>
      <c r="C138" s="71" t="s">
        <v>1083</v>
      </c>
      <c r="D138" s="74">
        <v>1980</v>
      </c>
      <c r="E138" s="76" t="s">
        <v>491</v>
      </c>
      <c r="F138" s="74"/>
      <c r="G138" s="74"/>
      <c r="H138" s="76" t="s">
        <v>410</v>
      </c>
      <c r="I138" s="74"/>
      <c r="J138" s="140" t="s">
        <v>34</v>
      </c>
      <c r="K138" s="80" t="str">
        <f t="shared" si="2"/>
        <v/>
      </c>
      <c r="L138" s="74"/>
      <c r="M138" s="82"/>
    </row>
    <row r="139" spans="1:15">
      <c r="A139" s="102">
        <v>138</v>
      </c>
      <c r="B139" s="77">
        <v>251</v>
      </c>
      <c r="C139" s="71" t="s">
        <v>1086</v>
      </c>
      <c r="D139" s="74">
        <v>1966</v>
      </c>
      <c r="E139" s="76" t="s">
        <v>491</v>
      </c>
      <c r="F139" s="74"/>
      <c r="G139" s="74"/>
      <c r="H139" s="76" t="s">
        <v>410</v>
      </c>
      <c r="I139" s="74"/>
      <c r="J139" s="140" t="s">
        <v>35</v>
      </c>
      <c r="K139" s="80" t="str">
        <f t="shared" si="2"/>
        <v>М40</v>
      </c>
      <c r="L139" s="74">
        <v>10</v>
      </c>
      <c r="M139" s="82"/>
    </row>
    <row r="140" spans="1:15">
      <c r="A140" s="102">
        <v>139</v>
      </c>
      <c r="B140" s="77">
        <v>32</v>
      </c>
      <c r="C140" s="71" t="s">
        <v>807</v>
      </c>
      <c r="D140" s="103">
        <v>1950</v>
      </c>
      <c r="E140" s="76" t="s">
        <v>491</v>
      </c>
      <c r="F140" s="104">
        <v>3</v>
      </c>
      <c r="G140" s="76"/>
      <c r="H140" s="76" t="s">
        <v>809</v>
      </c>
      <c r="I140" s="104" t="s">
        <v>798</v>
      </c>
      <c r="J140" s="140" t="s">
        <v>36</v>
      </c>
      <c r="K140" s="80" t="str">
        <f t="shared" si="2"/>
        <v>М60</v>
      </c>
      <c r="L140" s="74">
        <v>5</v>
      </c>
      <c r="M140" s="82"/>
    </row>
    <row r="141" spans="1:15">
      <c r="A141" s="102">
        <v>140</v>
      </c>
      <c r="B141" s="77">
        <v>255</v>
      </c>
      <c r="C141" s="71" t="s">
        <v>1091</v>
      </c>
      <c r="D141" s="74">
        <v>1989</v>
      </c>
      <c r="E141" s="76" t="s">
        <v>491</v>
      </c>
      <c r="F141" s="74">
        <v>2</v>
      </c>
      <c r="G141" s="74"/>
      <c r="H141" s="76" t="s">
        <v>410</v>
      </c>
      <c r="I141" s="74" t="s">
        <v>1088</v>
      </c>
      <c r="J141" s="140" t="s">
        <v>38</v>
      </c>
      <c r="K141" s="80" t="str">
        <f t="shared" si="2"/>
        <v/>
      </c>
      <c r="L141" s="74"/>
      <c r="M141" s="82"/>
      <c r="O141">
        <v>6033</v>
      </c>
    </row>
    <row r="142" spans="1:15">
      <c r="A142" s="102">
        <v>141</v>
      </c>
      <c r="B142" s="77">
        <v>263</v>
      </c>
      <c r="C142" s="71" t="s">
        <v>1099</v>
      </c>
      <c r="D142" s="74">
        <v>1989</v>
      </c>
      <c r="E142" s="76" t="s">
        <v>491</v>
      </c>
      <c r="F142" s="74"/>
      <c r="G142" s="74"/>
      <c r="H142" s="76" t="s">
        <v>410</v>
      </c>
      <c r="I142" s="74" t="s">
        <v>1088</v>
      </c>
      <c r="J142" s="140" t="s">
        <v>39</v>
      </c>
      <c r="K142" s="80" t="str">
        <f t="shared" si="2"/>
        <v/>
      </c>
      <c r="L142" s="74"/>
      <c r="M142" s="82"/>
    </row>
    <row r="143" spans="1:15">
      <c r="A143" s="102">
        <v>142</v>
      </c>
      <c r="B143" s="77">
        <v>83</v>
      </c>
      <c r="C143" s="71" t="s">
        <v>888</v>
      </c>
      <c r="D143" s="103">
        <v>1991</v>
      </c>
      <c r="E143" s="76" t="s">
        <v>491</v>
      </c>
      <c r="F143" s="104">
        <v>2</v>
      </c>
      <c r="G143" s="76" t="s">
        <v>835</v>
      </c>
      <c r="H143" s="76" t="s">
        <v>889</v>
      </c>
      <c r="I143" s="104" t="s">
        <v>866</v>
      </c>
      <c r="J143" s="140" t="s">
        <v>40</v>
      </c>
      <c r="K143" s="80" t="str">
        <f t="shared" si="2"/>
        <v>М19</v>
      </c>
      <c r="L143" s="74">
        <v>13</v>
      </c>
      <c r="M143" s="82"/>
      <c r="O143">
        <v>7149</v>
      </c>
    </row>
    <row r="144" spans="1:15">
      <c r="A144" s="102">
        <v>143</v>
      </c>
      <c r="B144" s="77">
        <v>98</v>
      </c>
      <c r="C144" s="71" t="s">
        <v>909</v>
      </c>
      <c r="D144" s="103">
        <v>1958</v>
      </c>
      <c r="E144" s="76" t="s">
        <v>491</v>
      </c>
      <c r="F144" s="104">
        <v>3</v>
      </c>
      <c r="G144" s="76"/>
      <c r="H144" s="76" t="s">
        <v>410</v>
      </c>
      <c r="I144" s="104" t="s">
        <v>910</v>
      </c>
      <c r="J144" s="140" t="s">
        <v>41</v>
      </c>
      <c r="K144" s="80" t="str">
        <f t="shared" si="2"/>
        <v>М50</v>
      </c>
      <c r="L144" s="74">
        <v>15</v>
      </c>
      <c r="M144" s="82"/>
      <c r="O144">
        <v>8055</v>
      </c>
    </row>
    <row r="145" spans="1:15">
      <c r="A145" s="102">
        <v>144</v>
      </c>
      <c r="B145" s="77">
        <v>305</v>
      </c>
      <c r="C145" s="71" t="s">
        <v>1689</v>
      </c>
      <c r="D145" s="103">
        <v>1962</v>
      </c>
      <c r="E145" s="76" t="s">
        <v>491</v>
      </c>
      <c r="F145" s="104"/>
      <c r="G145" s="76"/>
      <c r="H145" s="76" t="s">
        <v>410</v>
      </c>
      <c r="I145" s="104" t="s">
        <v>484</v>
      </c>
      <c r="J145" s="140" t="s">
        <v>42</v>
      </c>
      <c r="K145" s="80" t="str">
        <f t="shared" si="2"/>
        <v>М45</v>
      </c>
      <c r="L145" s="74">
        <v>15</v>
      </c>
      <c r="M145" s="82"/>
      <c r="O145">
        <v>8786</v>
      </c>
    </row>
    <row r="146" spans="1:15">
      <c r="A146" s="102">
        <v>145</v>
      </c>
      <c r="B146" s="77">
        <v>45</v>
      </c>
      <c r="C146" s="71" t="s">
        <v>830</v>
      </c>
      <c r="D146" s="103">
        <v>1986</v>
      </c>
      <c r="E146" s="76" t="s">
        <v>491</v>
      </c>
      <c r="F146" s="104"/>
      <c r="G146" s="76" t="s">
        <v>456</v>
      </c>
      <c r="H146" s="76" t="s">
        <v>574</v>
      </c>
      <c r="I146" s="104"/>
      <c r="J146" s="140" t="s">
        <v>43</v>
      </c>
      <c r="K146" s="80" t="str">
        <f t="shared" si="2"/>
        <v/>
      </c>
      <c r="L146" s="74"/>
      <c r="M146" s="82"/>
      <c r="O146">
        <v>8373</v>
      </c>
    </row>
    <row r="147" spans="1:15">
      <c r="A147" s="102">
        <v>146</v>
      </c>
      <c r="B147" s="77">
        <v>190</v>
      </c>
      <c r="C147" s="71" t="s">
        <v>1008</v>
      </c>
      <c r="D147" s="74">
        <v>1990</v>
      </c>
      <c r="E147" s="76" t="s">
        <v>491</v>
      </c>
      <c r="F147" s="74"/>
      <c r="G147" s="79"/>
      <c r="H147" s="76" t="s">
        <v>410</v>
      </c>
      <c r="I147" s="74" t="s">
        <v>700</v>
      </c>
      <c r="J147" s="140" t="s">
        <v>44</v>
      </c>
      <c r="K147" s="80" t="str">
        <f t="shared" si="2"/>
        <v/>
      </c>
      <c r="L147" s="74"/>
      <c r="M147" s="82"/>
    </row>
    <row r="148" spans="1:15">
      <c r="A148" s="102">
        <v>147</v>
      </c>
      <c r="B148" s="77">
        <v>180</v>
      </c>
      <c r="C148" s="71" t="s">
        <v>998</v>
      </c>
      <c r="D148" s="74">
        <v>1977</v>
      </c>
      <c r="E148" s="76" t="s">
        <v>491</v>
      </c>
      <c r="F148" s="74">
        <v>1</v>
      </c>
      <c r="G148" s="76" t="s">
        <v>456</v>
      </c>
      <c r="H148" s="76" t="s">
        <v>457</v>
      </c>
      <c r="I148" s="104" t="s">
        <v>458</v>
      </c>
      <c r="J148" s="140" t="s">
        <v>47</v>
      </c>
      <c r="K148" s="80" t="str">
        <f t="shared" si="2"/>
        <v/>
      </c>
      <c r="L148" s="74"/>
      <c r="M148" s="82"/>
      <c r="O148">
        <v>7867</v>
      </c>
    </row>
    <row r="149" spans="1:15">
      <c r="A149" s="102">
        <v>148</v>
      </c>
      <c r="B149" s="77">
        <v>159</v>
      </c>
      <c r="C149" s="71" t="s">
        <v>979</v>
      </c>
      <c r="D149" s="103">
        <v>1957</v>
      </c>
      <c r="E149" s="76" t="s">
        <v>491</v>
      </c>
      <c r="F149" s="104"/>
      <c r="G149" s="76"/>
      <c r="H149" s="76" t="s">
        <v>410</v>
      </c>
      <c r="I149" s="104" t="s">
        <v>463</v>
      </c>
      <c r="J149" s="140" t="s">
        <v>48</v>
      </c>
      <c r="K149" s="80" t="str">
        <f t="shared" si="2"/>
        <v>М50</v>
      </c>
      <c r="L149" s="74">
        <v>16</v>
      </c>
      <c r="M149" s="82" t="s">
        <v>564</v>
      </c>
    </row>
    <row r="150" spans="1:15">
      <c r="A150" s="102">
        <v>149</v>
      </c>
      <c r="B150" s="77">
        <v>160</v>
      </c>
      <c r="C150" s="71" t="s">
        <v>980</v>
      </c>
      <c r="D150" s="103">
        <v>1953</v>
      </c>
      <c r="E150" s="76" t="s">
        <v>491</v>
      </c>
      <c r="F150" s="104"/>
      <c r="G150" s="76"/>
      <c r="H150" s="76" t="s">
        <v>410</v>
      </c>
      <c r="I150" s="104" t="s">
        <v>463</v>
      </c>
      <c r="J150" s="140" t="s">
        <v>48</v>
      </c>
      <c r="K150" s="80" t="str">
        <f t="shared" si="2"/>
        <v>М55</v>
      </c>
      <c r="L150" s="74">
        <v>7</v>
      </c>
      <c r="M150" s="90" t="s">
        <v>1498</v>
      </c>
    </row>
    <row r="151" spans="1:15">
      <c r="A151" s="102">
        <v>150</v>
      </c>
      <c r="B151" s="77">
        <v>41</v>
      </c>
      <c r="C151" s="71" t="s">
        <v>821</v>
      </c>
      <c r="D151" s="103">
        <v>1990</v>
      </c>
      <c r="E151" s="76" t="s">
        <v>491</v>
      </c>
      <c r="F151" s="104"/>
      <c r="G151" s="76" t="s">
        <v>822</v>
      </c>
      <c r="H151" s="76" t="s">
        <v>823</v>
      </c>
      <c r="I151" s="74"/>
      <c r="J151" s="140" t="s">
        <v>49</v>
      </c>
      <c r="K151" s="80" t="str">
        <f t="shared" si="2"/>
        <v/>
      </c>
      <c r="L151" s="74"/>
      <c r="M151" s="82"/>
    </row>
    <row r="152" spans="1:15">
      <c r="A152" s="102">
        <v>151</v>
      </c>
      <c r="B152" s="77">
        <v>80</v>
      </c>
      <c r="C152" s="71" t="s">
        <v>884</v>
      </c>
      <c r="D152" s="103">
        <v>1990</v>
      </c>
      <c r="E152" s="76" t="s">
        <v>491</v>
      </c>
      <c r="F152" s="104">
        <v>2</v>
      </c>
      <c r="G152" s="76" t="s">
        <v>826</v>
      </c>
      <c r="H152" s="76"/>
      <c r="I152" s="104" t="s">
        <v>866</v>
      </c>
      <c r="J152" s="140" t="s">
        <v>50</v>
      </c>
      <c r="K152" s="80" t="str">
        <f t="shared" si="2"/>
        <v/>
      </c>
      <c r="L152" s="74"/>
      <c r="M152" s="82"/>
      <c r="O152">
        <v>8466</v>
      </c>
    </row>
    <row r="153" spans="1:15">
      <c r="A153" s="102">
        <v>152</v>
      </c>
      <c r="B153" s="77">
        <v>300</v>
      </c>
      <c r="C153" s="71" t="s">
        <v>1683</v>
      </c>
      <c r="D153" s="103">
        <v>1990</v>
      </c>
      <c r="E153" s="76" t="s">
        <v>491</v>
      </c>
      <c r="F153" s="104"/>
      <c r="G153" s="76" t="s">
        <v>606</v>
      </c>
      <c r="H153" s="76" t="s">
        <v>1684</v>
      </c>
      <c r="I153" s="104" t="s">
        <v>461</v>
      </c>
      <c r="J153" s="137" t="s">
        <v>51</v>
      </c>
      <c r="K153" s="80" t="str">
        <f t="shared" si="2"/>
        <v/>
      </c>
      <c r="L153" s="80"/>
      <c r="M153" s="82"/>
      <c r="O153">
        <v>6696</v>
      </c>
    </row>
    <row r="154" spans="1:15">
      <c r="A154" s="102">
        <v>153</v>
      </c>
      <c r="B154" s="77">
        <v>272</v>
      </c>
      <c r="C154" s="71" t="s">
        <v>1107</v>
      </c>
      <c r="D154" s="74">
        <v>1953</v>
      </c>
      <c r="E154" s="76" t="s">
        <v>491</v>
      </c>
      <c r="F154" s="74"/>
      <c r="G154" s="74"/>
      <c r="H154" s="76" t="s">
        <v>410</v>
      </c>
      <c r="I154" s="74"/>
      <c r="J154" s="140" t="s">
        <v>52</v>
      </c>
      <c r="K154" s="80" t="str">
        <f t="shared" si="2"/>
        <v>М55</v>
      </c>
      <c r="L154" s="74">
        <v>8</v>
      </c>
      <c r="M154" s="82"/>
    </row>
    <row r="155" spans="1:15">
      <c r="A155" s="102">
        <v>154</v>
      </c>
      <c r="B155" s="77">
        <v>46</v>
      </c>
      <c r="C155" s="71" t="s">
        <v>831</v>
      </c>
      <c r="D155" s="103">
        <v>1968</v>
      </c>
      <c r="E155" s="76" t="s">
        <v>491</v>
      </c>
      <c r="F155" s="104"/>
      <c r="G155" s="76"/>
      <c r="H155" s="76" t="s">
        <v>410</v>
      </c>
      <c r="I155" s="104"/>
      <c r="J155" s="140" t="s">
        <v>53</v>
      </c>
      <c r="K155" s="80" t="str">
        <f t="shared" si="2"/>
        <v>М40</v>
      </c>
      <c r="L155" s="74">
        <v>11</v>
      </c>
      <c r="M155" s="82"/>
    </row>
    <row r="156" spans="1:15">
      <c r="A156" s="102">
        <v>155</v>
      </c>
      <c r="B156" s="77">
        <v>93</v>
      </c>
      <c r="C156" s="71" t="s">
        <v>903</v>
      </c>
      <c r="D156" s="103">
        <v>1967</v>
      </c>
      <c r="E156" s="76" t="s">
        <v>491</v>
      </c>
      <c r="F156" s="104"/>
      <c r="G156" s="76"/>
      <c r="H156" s="76" t="s">
        <v>410</v>
      </c>
      <c r="I156" s="104" t="s">
        <v>540</v>
      </c>
      <c r="J156" s="140" t="s">
        <v>54</v>
      </c>
      <c r="K156" s="80" t="str">
        <f t="shared" si="2"/>
        <v>М40</v>
      </c>
      <c r="L156" s="74">
        <v>12</v>
      </c>
      <c r="M156" s="82"/>
      <c r="O156">
        <v>7388</v>
      </c>
    </row>
    <row r="157" spans="1:15">
      <c r="A157" s="102">
        <v>156</v>
      </c>
      <c r="B157" s="77">
        <v>154</v>
      </c>
      <c r="C157" s="71" t="s">
        <v>975</v>
      </c>
      <c r="D157" s="103">
        <v>1951</v>
      </c>
      <c r="E157" s="76" t="s">
        <v>491</v>
      </c>
      <c r="F157" s="104" t="s">
        <v>483</v>
      </c>
      <c r="G157" s="76"/>
      <c r="H157" s="76" t="s">
        <v>410</v>
      </c>
      <c r="I157" s="104" t="s">
        <v>616</v>
      </c>
      <c r="J157" s="140" t="s">
        <v>55</v>
      </c>
      <c r="K157" s="80" t="str">
        <f t="shared" si="2"/>
        <v>М55</v>
      </c>
      <c r="L157" s="74">
        <v>9</v>
      </c>
      <c r="M157" s="82"/>
    </row>
    <row r="158" spans="1:15">
      <c r="A158" s="102">
        <v>157</v>
      </c>
      <c r="B158" s="77">
        <v>67</v>
      </c>
      <c r="C158" s="71" t="s">
        <v>863</v>
      </c>
      <c r="D158" s="103">
        <v>1953</v>
      </c>
      <c r="E158" s="76" t="s">
        <v>491</v>
      </c>
      <c r="F158" s="104"/>
      <c r="G158" s="76"/>
      <c r="H158" s="76" t="s">
        <v>410</v>
      </c>
      <c r="I158" s="104" t="s">
        <v>452</v>
      </c>
      <c r="J158" s="140" t="s">
        <v>56</v>
      </c>
      <c r="K158" s="80" t="str">
        <f t="shared" si="2"/>
        <v>М55</v>
      </c>
      <c r="L158" s="74">
        <v>10</v>
      </c>
      <c r="M158" s="82"/>
      <c r="O158">
        <v>7890</v>
      </c>
    </row>
    <row r="159" spans="1:15">
      <c r="A159" s="102">
        <v>158</v>
      </c>
      <c r="B159" s="77">
        <v>69</v>
      </c>
      <c r="C159" s="71" t="s">
        <v>865</v>
      </c>
      <c r="D159" s="103">
        <v>1989</v>
      </c>
      <c r="E159" s="76" t="s">
        <v>491</v>
      </c>
      <c r="F159" s="104">
        <v>2</v>
      </c>
      <c r="G159" s="76" t="s">
        <v>456</v>
      </c>
      <c r="H159" s="76" t="s">
        <v>800</v>
      </c>
      <c r="I159" s="104" t="s">
        <v>866</v>
      </c>
      <c r="J159" s="140" t="s">
        <v>57</v>
      </c>
      <c r="K159" s="80" t="str">
        <f t="shared" si="2"/>
        <v/>
      </c>
      <c r="L159" s="74"/>
      <c r="M159" s="82"/>
      <c r="O159">
        <v>8465</v>
      </c>
    </row>
    <row r="160" spans="1:15">
      <c r="A160" s="102">
        <v>159</v>
      </c>
      <c r="B160" s="77">
        <v>164</v>
      </c>
      <c r="C160" s="71" t="s">
        <v>984</v>
      </c>
      <c r="D160" s="103">
        <v>1947</v>
      </c>
      <c r="E160" s="76" t="s">
        <v>491</v>
      </c>
      <c r="F160" s="104">
        <v>2</v>
      </c>
      <c r="G160" s="76"/>
      <c r="H160" s="76" t="s">
        <v>410</v>
      </c>
      <c r="I160" s="104" t="s">
        <v>806</v>
      </c>
      <c r="J160" s="140" t="s">
        <v>58</v>
      </c>
      <c r="K160" s="80" t="str">
        <f t="shared" si="2"/>
        <v>М60</v>
      </c>
      <c r="L160" s="74">
        <v>6</v>
      </c>
      <c r="M160" s="82"/>
      <c r="O160">
        <v>6658</v>
      </c>
    </row>
    <row r="161" spans="1:15">
      <c r="A161" s="102">
        <v>160</v>
      </c>
      <c r="B161" s="77">
        <v>282</v>
      </c>
      <c r="C161" s="71" t="s">
        <v>1122</v>
      </c>
      <c r="D161" s="74">
        <v>1965</v>
      </c>
      <c r="E161" s="76" t="s">
        <v>491</v>
      </c>
      <c r="F161" s="74"/>
      <c r="G161" s="74"/>
      <c r="H161" s="76" t="s">
        <v>410</v>
      </c>
      <c r="I161" s="74"/>
      <c r="J161" s="140" t="s">
        <v>59</v>
      </c>
      <c r="K161" s="80" t="str">
        <f t="shared" si="2"/>
        <v>М45</v>
      </c>
      <c r="L161" s="74">
        <v>16</v>
      </c>
      <c r="M161" s="82"/>
      <c r="O161">
        <v>6972</v>
      </c>
    </row>
    <row r="162" spans="1:15">
      <c r="A162" s="102">
        <v>161</v>
      </c>
      <c r="B162" s="77">
        <v>73</v>
      </c>
      <c r="C162" s="71" t="s">
        <v>1451</v>
      </c>
      <c r="D162" s="103">
        <v>1990</v>
      </c>
      <c r="E162" s="76" t="s">
        <v>491</v>
      </c>
      <c r="F162" s="104">
        <v>2</v>
      </c>
      <c r="G162" s="76" t="s">
        <v>871</v>
      </c>
      <c r="H162" s="76" t="s">
        <v>872</v>
      </c>
      <c r="I162" s="104" t="s">
        <v>866</v>
      </c>
      <c r="J162" s="140" t="s">
        <v>60</v>
      </c>
      <c r="K162" s="80" t="str">
        <f t="shared" si="2"/>
        <v/>
      </c>
      <c r="L162" s="74"/>
      <c r="M162" s="82"/>
      <c r="O162">
        <v>8743</v>
      </c>
    </row>
    <row r="163" spans="1:15">
      <c r="A163" s="102">
        <v>162</v>
      </c>
      <c r="B163" s="77">
        <v>206</v>
      </c>
      <c r="C163" s="71" t="s">
        <v>1025</v>
      </c>
      <c r="D163" s="74">
        <v>1955</v>
      </c>
      <c r="E163" s="76" t="s">
        <v>491</v>
      </c>
      <c r="F163" s="74"/>
      <c r="G163" s="79"/>
      <c r="H163" s="76" t="s">
        <v>410</v>
      </c>
      <c r="I163" s="74" t="s">
        <v>910</v>
      </c>
      <c r="J163" s="140" t="s">
        <v>61</v>
      </c>
      <c r="K163" s="80" t="str">
        <f t="shared" si="2"/>
        <v>М55</v>
      </c>
      <c r="L163" s="74">
        <v>11</v>
      </c>
      <c r="M163" s="82"/>
    </row>
    <row r="164" spans="1:15">
      <c r="A164" s="102">
        <v>163</v>
      </c>
      <c r="B164" s="77">
        <v>134</v>
      </c>
      <c r="C164" s="71" t="s">
        <v>1455</v>
      </c>
      <c r="D164" s="103">
        <v>1976</v>
      </c>
      <c r="E164" s="76" t="s">
        <v>491</v>
      </c>
      <c r="F164" s="104"/>
      <c r="G164" s="76" t="s">
        <v>456</v>
      </c>
      <c r="H164" s="76" t="s">
        <v>951</v>
      </c>
      <c r="I164" s="104"/>
      <c r="J164" s="140" t="s">
        <v>63</v>
      </c>
      <c r="K164" s="80" t="str">
        <f t="shared" si="2"/>
        <v/>
      </c>
      <c r="L164" s="74"/>
      <c r="M164" s="82"/>
      <c r="O164">
        <v>8786</v>
      </c>
    </row>
    <row r="165" spans="1:15">
      <c r="A165" s="102">
        <v>164</v>
      </c>
      <c r="B165" s="77">
        <v>140</v>
      </c>
      <c r="C165" s="71" t="s">
        <v>959</v>
      </c>
      <c r="D165" s="103">
        <v>1957</v>
      </c>
      <c r="E165" s="76" t="s">
        <v>491</v>
      </c>
      <c r="F165" s="104" t="s">
        <v>483</v>
      </c>
      <c r="G165" s="76"/>
      <c r="H165" s="76" t="s">
        <v>410</v>
      </c>
      <c r="I165" s="104" t="s">
        <v>958</v>
      </c>
      <c r="J165" s="140" t="s">
        <v>66</v>
      </c>
      <c r="K165" s="80" t="str">
        <f t="shared" si="2"/>
        <v>М50</v>
      </c>
      <c r="L165" s="74">
        <v>17</v>
      </c>
      <c r="M165" s="82"/>
      <c r="O165">
        <v>7419</v>
      </c>
    </row>
    <row r="166" spans="1:15">
      <c r="A166" s="102">
        <v>165</v>
      </c>
      <c r="B166" s="77">
        <v>72</v>
      </c>
      <c r="C166" s="71" t="s">
        <v>869</v>
      </c>
      <c r="D166" s="103">
        <v>1989</v>
      </c>
      <c r="E166" s="76" t="s">
        <v>491</v>
      </c>
      <c r="F166" s="104">
        <v>2</v>
      </c>
      <c r="G166" s="76" t="s">
        <v>826</v>
      </c>
      <c r="H166" s="76" t="s">
        <v>870</v>
      </c>
      <c r="I166" s="104" t="s">
        <v>866</v>
      </c>
      <c r="J166" s="140" t="s">
        <v>67</v>
      </c>
      <c r="K166" s="80" t="str">
        <f t="shared" si="2"/>
        <v/>
      </c>
      <c r="L166" s="74"/>
      <c r="M166" s="82"/>
      <c r="O166">
        <v>8672</v>
      </c>
    </row>
    <row r="167" spans="1:15">
      <c r="A167" s="102">
        <v>166</v>
      </c>
      <c r="B167" s="77">
        <v>293</v>
      </c>
      <c r="C167" s="71" t="s">
        <v>1672</v>
      </c>
      <c r="D167" s="103">
        <v>1949</v>
      </c>
      <c r="E167" s="76" t="s">
        <v>491</v>
      </c>
      <c r="F167" s="104"/>
      <c r="G167" s="76" t="s">
        <v>500</v>
      </c>
      <c r="H167" s="76" t="s">
        <v>501</v>
      </c>
      <c r="I167" s="104"/>
      <c r="J167" s="137" t="s">
        <v>68</v>
      </c>
      <c r="K167" s="80" t="str">
        <f t="shared" si="2"/>
        <v>М60</v>
      </c>
      <c r="L167" s="80">
        <v>7</v>
      </c>
      <c r="M167" s="82"/>
      <c r="O167">
        <v>8672</v>
      </c>
    </row>
    <row r="168" spans="1:15">
      <c r="A168" s="102">
        <v>167</v>
      </c>
      <c r="B168" s="77">
        <v>170</v>
      </c>
      <c r="C168" s="71" t="s">
        <v>990</v>
      </c>
      <c r="D168" s="103">
        <v>1987</v>
      </c>
      <c r="E168" s="76" t="s">
        <v>491</v>
      </c>
      <c r="F168" s="104">
        <v>3</v>
      </c>
      <c r="G168" s="76"/>
      <c r="H168" s="76" t="s">
        <v>410</v>
      </c>
      <c r="I168" s="104" t="s">
        <v>958</v>
      </c>
      <c r="J168" s="140" t="s">
        <v>69</v>
      </c>
      <c r="K168" s="80" t="str">
        <f t="shared" si="2"/>
        <v/>
      </c>
      <c r="L168" s="74"/>
      <c r="M168" s="82"/>
      <c r="O168">
        <v>9920</v>
      </c>
    </row>
    <row r="169" spans="1:15">
      <c r="A169" s="102">
        <v>168</v>
      </c>
      <c r="B169" s="77">
        <v>38</v>
      </c>
      <c r="C169" s="71" t="s">
        <v>818</v>
      </c>
      <c r="D169" s="103">
        <v>1984</v>
      </c>
      <c r="E169" s="76" t="s">
        <v>491</v>
      </c>
      <c r="F169" s="104"/>
      <c r="G169" s="76"/>
      <c r="H169" s="76" t="s">
        <v>410</v>
      </c>
      <c r="I169" s="104" t="s">
        <v>603</v>
      </c>
      <c r="J169" s="140" t="s">
        <v>70</v>
      </c>
      <c r="K169" s="80" t="str">
        <f t="shared" si="2"/>
        <v/>
      </c>
      <c r="L169" s="74"/>
      <c r="M169" s="82"/>
      <c r="O169">
        <v>9646</v>
      </c>
    </row>
    <row r="170" spans="1:15">
      <c r="A170" s="102">
        <v>169</v>
      </c>
      <c r="B170" s="77">
        <v>264</v>
      </c>
      <c r="C170" s="71" t="s">
        <v>1100</v>
      </c>
      <c r="D170" s="74">
        <v>1989</v>
      </c>
      <c r="E170" s="76" t="s">
        <v>491</v>
      </c>
      <c r="F170" s="74"/>
      <c r="G170" s="74"/>
      <c r="H170" s="76" t="s">
        <v>410</v>
      </c>
      <c r="I170" s="74" t="s">
        <v>1088</v>
      </c>
      <c r="J170" s="140" t="s">
        <v>71</v>
      </c>
      <c r="K170" s="80" t="str">
        <f t="shared" si="2"/>
        <v/>
      </c>
      <c r="L170" s="74"/>
      <c r="M170" s="82"/>
      <c r="O170">
        <v>10004</v>
      </c>
    </row>
    <row r="171" spans="1:15">
      <c r="A171" s="102">
        <v>170</v>
      </c>
      <c r="B171" s="77">
        <v>261</v>
      </c>
      <c r="C171" s="71" t="s">
        <v>1097</v>
      </c>
      <c r="D171" s="74">
        <v>1989</v>
      </c>
      <c r="E171" s="76" t="s">
        <v>491</v>
      </c>
      <c r="F171" s="74">
        <v>2</v>
      </c>
      <c r="G171" s="74"/>
      <c r="H171" s="76" t="s">
        <v>410</v>
      </c>
      <c r="I171" s="74" t="s">
        <v>1088</v>
      </c>
      <c r="J171" s="140" t="s">
        <v>72</v>
      </c>
      <c r="K171" s="80" t="str">
        <f t="shared" si="2"/>
        <v/>
      </c>
      <c r="L171" s="74"/>
      <c r="M171" s="82"/>
      <c r="O171">
        <v>9447</v>
      </c>
    </row>
    <row r="172" spans="1:15">
      <c r="A172" s="102">
        <v>171</v>
      </c>
      <c r="B172" s="77">
        <v>56</v>
      </c>
      <c r="C172" s="71" t="s">
        <v>848</v>
      </c>
      <c r="D172" s="103">
        <v>1968</v>
      </c>
      <c r="E172" s="76" t="s">
        <v>849</v>
      </c>
      <c r="F172" s="104">
        <v>2</v>
      </c>
      <c r="G172" s="76"/>
      <c r="H172" s="76" t="s">
        <v>850</v>
      </c>
      <c r="I172" s="104" t="s">
        <v>851</v>
      </c>
      <c r="J172" s="140" t="s">
        <v>73</v>
      </c>
      <c r="K172" s="80" t="str">
        <f t="shared" si="2"/>
        <v>М40</v>
      </c>
      <c r="L172" s="74">
        <v>13</v>
      </c>
      <c r="M172" s="82"/>
      <c r="O172">
        <v>12953</v>
      </c>
    </row>
    <row r="173" spans="1:15">
      <c r="A173" s="102">
        <v>172</v>
      </c>
      <c r="B173" s="77">
        <v>178</v>
      </c>
      <c r="C173" s="71" t="s">
        <v>996</v>
      </c>
      <c r="D173" s="103">
        <v>1991</v>
      </c>
      <c r="E173" s="76" t="s">
        <v>491</v>
      </c>
      <c r="F173" s="104">
        <v>3</v>
      </c>
      <c r="G173" s="76" t="s">
        <v>456</v>
      </c>
      <c r="H173" s="76" t="s">
        <v>457</v>
      </c>
      <c r="I173" s="104" t="s">
        <v>458</v>
      </c>
      <c r="J173" s="140" t="s">
        <v>74</v>
      </c>
      <c r="K173" s="80" t="str">
        <f t="shared" si="2"/>
        <v>М19</v>
      </c>
      <c r="L173" s="74">
        <v>14</v>
      </c>
      <c r="M173" s="82"/>
      <c r="O173">
        <v>8988</v>
      </c>
    </row>
    <row r="174" spans="1:15">
      <c r="A174" s="102">
        <v>173</v>
      </c>
      <c r="B174" s="77">
        <v>71</v>
      </c>
      <c r="C174" s="71" t="s">
        <v>868</v>
      </c>
      <c r="D174" s="103">
        <v>1989</v>
      </c>
      <c r="E174" s="76" t="s">
        <v>491</v>
      </c>
      <c r="F174" s="104">
        <v>2</v>
      </c>
      <c r="G174" s="76" t="s">
        <v>456</v>
      </c>
      <c r="H174" s="76" t="s">
        <v>800</v>
      </c>
      <c r="I174" s="104" t="s">
        <v>866</v>
      </c>
      <c r="J174" s="140" t="s">
        <v>75</v>
      </c>
      <c r="K174" s="80" t="str">
        <f t="shared" si="2"/>
        <v/>
      </c>
      <c r="L174" s="74"/>
      <c r="M174" s="82"/>
      <c r="O174">
        <v>8961</v>
      </c>
    </row>
    <row r="175" spans="1:15">
      <c r="A175" s="102">
        <v>174</v>
      </c>
      <c r="B175" s="77">
        <v>103</v>
      </c>
      <c r="C175" s="71" t="s">
        <v>918</v>
      </c>
      <c r="D175" s="103">
        <v>1989</v>
      </c>
      <c r="E175" s="76" t="s">
        <v>491</v>
      </c>
      <c r="F175" s="104">
        <v>3</v>
      </c>
      <c r="G175" s="76"/>
      <c r="H175" s="76" t="s">
        <v>410</v>
      </c>
      <c r="I175" s="104" t="s">
        <v>919</v>
      </c>
      <c r="J175" s="140" t="s">
        <v>76</v>
      </c>
      <c r="K175" s="80" t="str">
        <f t="shared" si="2"/>
        <v/>
      </c>
      <c r="L175" s="74"/>
      <c r="M175" s="82"/>
      <c r="O175">
        <v>9470</v>
      </c>
    </row>
    <row r="176" spans="1:15">
      <c r="A176" s="102">
        <v>175</v>
      </c>
      <c r="B176" s="77">
        <v>271</v>
      </c>
      <c r="C176" s="71" t="s">
        <v>1490</v>
      </c>
      <c r="D176" s="74">
        <v>1991</v>
      </c>
      <c r="E176" s="76" t="s">
        <v>491</v>
      </c>
      <c r="F176" s="74">
        <v>1</v>
      </c>
      <c r="G176" s="74"/>
      <c r="H176" s="76" t="s">
        <v>410</v>
      </c>
      <c r="I176" s="74" t="s">
        <v>1088</v>
      </c>
      <c r="J176" s="140" t="s">
        <v>77</v>
      </c>
      <c r="K176" s="80" t="str">
        <f t="shared" si="2"/>
        <v>М19</v>
      </c>
      <c r="L176" s="74">
        <v>15</v>
      </c>
      <c r="M176" s="82"/>
      <c r="O176">
        <v>7855</v>
      </c>
    </row>
    <row r="177" spans="1:15">
      <c r="A177" s="102">
        <v>176</v>
      </c>
      <c r="B177" s="77">
        <v>192</v>
      </c>
      <c r="C177" s="71" t="s">
        <v>1010</v>
      </c>
      <c r="D177" s="74">
        <v>1967</v>
      </c>
      <c r="E177" s="76" t="s">
        <v>491</v>
      </c>
      <c r="F177" s="74"/>
      <c r="G177" s="79"/>
      <c r="H177" s="76" t="s">
        <v>410</v>
      </c>
      <c r="I177" s="74"/>
      <c r="J177" s="140" t="s">
        <v>78</v>
      </c>
      <c r="K177" s="80" t="str">
        <f t="shared" si="2"/>
        <v>М40</v>
      </c>
      <c r="L177" s="74">
        <v>14</v>
      </c>
      <c r="M177" s="82"/>
      <c r="O177">
        <v>8817</v>
      </c>
    </row>
    <row r="178" spans="1:15">
      <c r="A178" s="102">
        <v>177</v>
      </c>
      <c r="B178" s="77">
        <v>220</v>
      </c>
      <c r="C178" s="71" t="s">
        <v>1042</v>
      </c>
      <c r="D178" s="74">
        <v>1990</v>
      </c>
      <c r="E178" s="76" t="s">
        <v>491</v>
      </c>
      <c r="F178" s="74">
        <v>3</v>
      </c>
      <c r="G178" s="74"/>
      <c r="H178" s="76" t="s">
        <v>410</v>
      </c>
      <c r="I178" s="74" t="s">
        <v>461</v>
      </c>
      <c r="J178" s="140" t="s">
        <v>79</v>
      </c>
      <c r="K178" s="80" t="str">
        <f t="shared" si="2"/>
        <v/>
      </c>
      <c r="L178" s="74"/>
      <c r="M178" s="82"/>
      <c r="O178">
        <v>0</v>
      </c>
    </row>
    <row r="179" spans="1:15">
      <c r="A179" s="102">
        <v>178</v>
      </c>
      <c r="B179" s="77">
        <v>222</v>
      </c>
      <c r="C179" s="71" t="s">
        <v>1044</v>
      </c>
      <c r="D179" s="74">
        <v>1990</v>
      </c>
      <c r="E179" s="76" t="s">
        <v>491</v>
      </c>
      <c r="F179" s="74">
        <v>1</v>
      </c>
      <c r="G179" s="74"/>
      <c r="H179" s="76" t="s">
        <v>410</v>
      </c>
      <c r="I179" s="74" t="s">
        <v>461</v>
      </c>
      <c r="J179" s="140" t="s">
        <v>80</v>
      </c>
      <c r="K179" s="80" t="str">
        <f t="shared" si="2"/>
        <v/>
      </c>
      <c r="L179" s="74"/>
      <c r="M179" s="82"/>
      <c r="O179">
        <v>10624</v>
      </c>
    </row>
    <row r="180" spans="1:15">
      <c r="A180" s="102">
        <v>179</v>
      </c>
      <c r="B180" s="77">
        <v>91</v>
      </c>
      <c r="C180" s="71" t="s">
        <v>901</v>
      </c>
      <c r="D180" s="103">
        <v>1977</v>
      </c>
      <c r="E180" s="76" t="s">
        <v>491</v>
      </c>
      <c r="F180" s="104">
        <v>1</v>
      </c>
      <c r="G180" s="76"/>
      <c r="H180" s="76" t="s">
        <v>410</v>
      </c>
      <c r="I180" s="104"/>
      <c r="J180" s="140" t="s">
        <v>81</v>
      </c>
      <c r="K180" s="80" t="str">
        <f t="shared" si="2"/>
        <v/>
      </c>
      <c r="L180" s="74"/>
      <c r="M180" s="82"/>
    </row>
    <row r="181" spans="1:15">
      <c r="A181" s="102">
        <v>180</v>
      </c>
      <c r="B181" s="77">
        <v>35</v>
      </c>
      <c r="C181" s="71" t="s">
        <v>814</v>
      </c>
      <c r="D181" s="103">
        <v>1987</v>
      </c>
      <c r="E181" s="76" t="s">
        <v>491</v>
      </c>
      <c r="F181" s="104">
        <v>2</v>
      </c>
      <c r="G181" s="76"/>
      <c r="H181" s="76" t="s">
        <v>410</v>
      </c>
      <c r="I181" s="104" t="s">
        <v>461</v>
      </c>
      <c r="J181" s="140" t="s">
        <v>82</v>
      </c>
      <c r="K181" s="80" t="str">
        <f t="shared" si="2"/>
        <v/>
      </c>
      <c r="L181" s="74"/>
      <c r="M181" s="82"/>
      <c r="O181">
        <v>10994</v>
      </c>
    </row>
    <row r="182" spans="1:15">
      <c r="A182" s="102">
        <v>181</v>
      </c>
      <c r="B182" s="77">
        <v>82</v>
      </c>
      <c r="C182" s="71" t="s">
        <v>886</v>
      </c>
      <c r="D182" s="103">
        <v>1991</v>
      </c>
      <c r="E182" s="76" t="s">
        <v>849</v>
      </c>
      <c r="F182" s="104"/>
      <c r="G182" s="76"/>
      <c r="H182" s="76" t="s">
        <v>887</v>
      </c>
      <c r="I182" s="104" t="s">
        <v>866</v>
      </c>
      <c r="J182" s="140" t="s">
        <v>83</v>
      </c>
      <c r="K182" s="80" t="str">
        <f t="shared" si="2"/>
        <v>М19</v>
      </c>
      <c r="L182" s="74">
        <v>16</v>
      </c>
      <c r="M182" s="82"/>
      <c r="O182">
        <v>9071</v>
      </c>
    </row>
    <row r="183" spans="1:15">
      <c r="A183" s="102">
        <v>182</v>
      </c>
      <c r="B183" s="77">
        <v>85</v>
      </c>
      <c r="C183" s="71" t="s">
        <v>892</v>
      </c>
      <c r="D183" s="103">
        <v>1992</v>
      </c>
      <c r="E183" s="76" t="s">
        <v>491</v>
      </c>
      <c r="F183" s="104">
        <v>2</v>
      </c>
      <c r="G183" s="76" t="s">
        <v>893</v>
      </c>
      <c r="H183" s="76" t="s">
        <v>1454</v>
      </c>
      <c r="I183" s="104" t="s">
        <v>866</v>
      </c>
      <c r="J183" s="140" t="s">
        <v>83</v>
      </c>
      <c r="K183" s="80" t="str">
        <f t="shared" si="2"/>
        <v>М19</v>
      </c>
      <c r="L183" s="74">
        <v>17</v>
      </c>
      <c r="M183" s="82"/>
      <c r="O183">
        <v>9174</v>
      </c>
    </row>
    <row r="184" spans="1:15">
      <c r="A184" s="102">
        <v>183</v>
      </c>
      <c r="B184" s="77">
        <v>281</v>
      </c>
      <c r="C184" s="71" t="s">
        <v>1121</v>
      </c>
      <c r="D184" s="74">
        <v>1979</v>
      </c>
      <c r="E184" s="76" t="s">
        <v>491</v>
      </c>
      <c r="F184" s="74"/>
      <c r="G184" s="74"/>
      <c r="H184" s="76" t="s">
        <v>410</v>
      </c>
      <c r="I184" s="74"/>
      <c r="J184" s="140" t="s">
        <v>84</v>
      </c>
      <c r="K184" s="80" t="str">
        <f t="shared" si="2"/>
        <v/>
      </c>
      <c r="L184" s="74"/>
      <c r="M184" s="82"/>
      <c r="O184">
        <v>8833</v>
      </c>
    </row>
    <row r="185" spans="1:15">
      <c r="A185" s="102">
        <v>184</v>
      </c>
      <c r="B185" s="77">
        <v>31</v>
      </c>
      <c r="C185" s="71" t="s">
        <v>805</v>
      </c>
      <c r="D185" s="103">
        <v>1986</v>
      </c>
      <c r="E185" s="76" t="s">
        <v>491</v>
      </c>
      <c r="F185" s="104">
        <v>1</v>
      </c>
      <c r="G185" s="76" t="s">
        <v>606</v>
      </c>
      <c r="H185" s="76" t="s">
        <v>1446</v>
      </c>
      <c r="I185" s="104" t="s">
        <v>806</v>
      </c>
      <c r="J185" s="140" t="s">
        <v>85</v>
      </c>
      <c r="K185" s="80" t="str">
        <f t="shared" si="2"/>
        <v/>
      </c>
      <c r="L185" s="74"/>
      <c r="M185" s="82"/>
      <c r="O185">
        <v>9490</v>
      </c>
    </row>
    <row r="186" spans="1:15">
      <c r="A186" s="102">
        <v>185</v>
      </c>
      <c r="B186" s="77">
        <v>269</v>
      </c>
      <c r="C186" s="71" t="s">
        <v>1105</v>
      </c>
      <c r="D186" s="74">
        <v>1989</v>
      </c>
      <c r="E186" s="76" t="s">
        <v>491</v>
      </c>
      <c r="F186" s="74"/>
      <c r="G186" s="74"/>
      <c r="H186" s="76" t="s">
        <v>410</v>
      </c>
      <c r="I186" s="74" t="s">
        <v>1088</v>
      </c>
      <c r="J186" s="140" t="s">
        <v>86</v>
      </c>
      <c r="K186" s="80" t="str">
        <f t="shared" si="2"/>
        <v/>
      </c>
      <c r="L186" s="74"/>
      <c r="M186" s="82"/>
      <c r="O186">
        <v>11777</v>
      </c>
    </row>
    <row r="187" spans="1:15">
      <c r="A187" s="102">
        <v>186</v>
      </c>
      <c r="B187" s="77">
        <v>102</v>
      </c>
      <c r="C187" s="71" t="s">
        <v>917</v>
      </c>
      <c r="D187" s="103">
        <v>1960</v>
      </c>
      <c r="E187" s="76" t="s">
        <v>491</v>
      </c>
      <c r="F187" s="104"/>
      <c r="G187" s="76"/>
      <c r="H187" s="76" t="s">
        <v>410</v>
      </c>
      <c r="I187" s="104" t="s">
        <v>484</v>
      </c>
      <c r="J187" s="140" t="s">
        <v>87</v>
      </c>
      <c r="K187" s="80" t="str">
        <f t="shared" si="2"/>
        <v>М50</v>
      </c>
      <c r="L187" s="74">
        <v>18</v>
      </c>
      <c r="M187" s="82"/>
      <c r="O187">
        <v>9400</v>
      </c>
    </row>
    <row r="188" spans="1:15">
      <c r="A188" s="102">
        <v>187</v>
      </c>
      <c r="B188" s="77">
        <v>97</v>
      </c>
      <c r="C188" s="71" t="s">
        <v>908</v>
      </c>
      <c r="D188" s="103">
        <v>1972</v>
      </c>
      <c r="E188" s="76" t="s">
        <v>491</v>
      </c>
      <c r="F188" s="104"/>
      <c r="G188" s="76"/>
      <c r="H188" s="76" t="s">
        <v>610</v>
      </c>
      <c r="I188" s="104"/>
      <c r="J188" s="140" t="s">
        <v>88</v>
      </c>
      <c r="K188" s="80" t="str">
        <f t="shared" si="2"/>
        <v/>
      </c>
      <c r="L188" s="74"/>
      <c r="M188" s="82"/>
      <c r="O188">
        <v>8425</v>
      </c>
    </row>
    <row r="189" spans="1:15">
      <c r="A189" s="102">
        <v>188</v>
      </c>
      <c r="B189" s="77">
        <v>53</v>
      </c>
      <c r="C189" s="71" t="s">
        <v>845</v>
      </c>
      <c r="D189" s="103">
        <v>1945</v>
      </c>
      <c r="E189" s="76" t="s">
        <v>491</v>
      </c>
      <c r="F189" s="104" t="s">
        <v>460</v>
      </c>
      <c r="G189" s="76"/>
      <c r="H189" s="76" t="s">
        <v>410</v>
      </c>
      <c r="I189" s="104" t="s">
        <v>540</v>
      </c>
      <c r="J189" s="140" t="s">
        <v>89</v>
      </c>
      <c r="K189" s="80" t="str">
        <f t="shared" si="2"/>
        <v>М60</v>
      </c>
      <c r="L189" s="74">
        <v>8</v>
      </c>
      <c r="M189" s="82"/>
      <c r="O189">
        <v>9201</v>
      </c>
    </row>
    <row r="190" spans="1:15">
      <c r="A190" s="102">
        <v>189</v>
      </c>
      <c r="B190" s="77">
        <v>289</v>
      </c>
      <c r="C190" s="71" t="s">
        <v>1664</v>
      </c>
      <c r="D190" s="74">
        <v>1954</v>
      </c>
      <c r="E190" s="76" t="s">
        <v>491</v>
      </c>
      <c r="F190" s="74"/>
      <c r="G190" s="79"/>
      <c r="H190" s="105" t="s">
        <v>1665</v>
      </c>
      <c r="I190" s="74" t="s">
        <v>611</v>
      </c>
      <c r="J190" s="140" t="s">
        <v>91</v>
      </c>
      <c r="K190" s="80" t="str">
        <f t="shared" si="2"/>
        <v>М55</v>
      </c>
      <c r="L190" s="74">
        <v>12</v>
      </c>
      <c r="M190" s="82"/>
      <c r="O190">
        <v>9900</v>
      </c>
    </row>
    <row r="191" spans="1:15">
      <c r="A191" s="102">
        <v>190</v>
      </c>
      <c r="B191" s="77">
        <v>141</v>
      </c>
      <c r="C191" s="71" t="s">
        <v>960</v>
      </c>
      <c r="D191" s="103">
        <v>1968</v>
      </c>
      <c r="E191" s="76" t="s">
        <v>491</v>
      </c>
      <c r="F191" s="104">
        <v>3</v>
      </c>
      <c r="G191" s="76"/>
      <c r="H191" s="76" t="s">
        <v>410</v>
      </c>
      <c r="I191" s="104" t="s">
        <v>611</v>
      </c>
      <c r="J191" s="140" t="s">
        <v>92</v>
      </c>
      <c r="K191" s="80" t="str">
        <f t="shared" si="2"/>
        <v>М40</v>
      </c>
      <c r="L191" s="74">
        <v>15</v>
      </c>
      <c r="M191" s="82"/>
      <c r="O191">
        <v>8891</v>
      </c>
    </row>
    <row r="192" spans="1:15">
      <c r="A192" s="102">
        <v>191</v>
      </c>
      <c r="B192" s="77">
        <v>298</v>
      </c>
      <c r="C192" s="71" t="s">
        <v>1680</v>
      </c>
      <c r="D192" s="103">
        <v>1960</v>
      </c>
      <c r="E192" s="76" t="s">
        <v>491</v>
      </c>
      <c r="F192" s="104"/>
      <c r="G192" s="76" t="s">
        <v>456</v>
      </c>
      <c r="H192" s="76" t="s">
        <v>1325</v>
      </c>
      <c r="I192" s="104" t="s">
        <v>1681</v>
      </c>
      <c r="J192" s="137" t="s">
        <v>93</v>
      </c>
      <c r="K192" s="80" t="str">
        <f t="shared" si="2"/>
        <v>М50</v>
      </c>
      <c r="L192" s="80">
        <v>19</v>
      </c>
      <c r="M192" s="82"/>
      <c r="O192">
        <v>8793</v>
      </c>
    </row>
    <row r="193" spans="1:15">
      <c r="A193" s="102">
        <v>192</v>
      </c>
      <c r="B193" s="77">
        <v>212</v>
      </c>
      <c r="C193" s="71" t="s">
        <v>1033</v>
      </c>
      <c r="D193" s="74">
        <v>1973</v>
      </c>
      <c r="E193" s="76" t="s">
        <v>491</v>
      </c>
      <c r="F193" s="74"/>
      <c r="G193" s="74"/>
      <c r="H193" s="76" t="s">
        <v>410</v>
      </c>
      <c r="I193" s="74"/>
      <c r="J193" s="140" t="s">
        <v>94</v>
      </c>
      <c r="K193" s="80" t="str">
        <f t="shared" si="2"/>
        <v/>
      </c>
      <c r="L193" s="74"/>
      <c r="M193" s="82"/>
      <c r="O193">
        <v>10367</v>
      </c>
    </row>
    <row r="194" spans="1:15">
      <c r="A194" s="102">
        <v>193</v>
      </c>
      <c r="B194" s="77">
        <v>169</v>
      </c>
      <c r="C194" s="71" t="s">
        <v>989</v>
      </c>
      <c r="D194" s="103">
        <v>1984</v>
      </c>
      <c r="E194" s="76" t="s">
        <v>491</v>
      </c>
      <c r="F194" s="104">
        <v>3</v>
      </c>
      <c r="G194" s="76"/>
      <c r="H194" s="76" t="s">
        <v>410</v>
      </c>
      <c r="I194" s="104" t="s">
        <v>958</v>
      </c>
      <c r="J194" s="140" t="s">
        <v>95</v>
      </c>
      <c r="K194" s="80" t="str">
        <f t="shared" ref="K194:K257" si="3">IF(D194&lt;=1950,"М60",IF(AND(D194&gt;=1951,D194&lt;=1955),"М55",IF(AND(D194&gt;=1956,D194&lt;=1960),"М50",IF(AND(D194&gt;=1961,D194&lt;=1965),"М45",IF(AND(D194&gt;=1966,D194&lt;=1970),"М40",IF(D194&gt;=1991,"М19",""))))))</f>
        <v/>
      </c>
      <c r="L194" s="74"/>
      <c r="M194" s="82"/>
      <c r="O194">
        <v>9397</v>
      </c>
    </row>
    <row r="195" spans="1:15">
      <c r="A195" s="102">
        <v>194</v>
      </c>
      <c r="B195" s="77">
        <v>224</v>
      </c>
      <c r="C195" s="71" t="s">
        <v>973</v>
      </c>
      <c r="D195" s="103">
        <v>1990</v>
      </c>
      <c r="E195" s="76" t="s">
        <v>491</v>
      </c>
      <c r="F195" s="104">
        <v>2</v>
      </c>
      <c r="G195" s="104"/>
      <c r="H195" s="76" t="s">
        <v>410</v>
      </c>
      <c r="I195" s="104" t="s">
        <v>461</v>
      </c>
      <c r="J195" s="140" t="s">
        <v>96</v>
      </c>
      <c r="K195" s="80" t="str">
        <f t="shared" si="3"/>
        <v/>
      </c>
      <c r="L195" s="74"/>
      <c r="M195" s="82"/>
    </row>
    <row r="196" spans="1:15">
      <c r="A196" s="102">
        <v>195</v>
      </c>
      <c r="B196" s="77">
        <v>221</v>
      </c>
      <c r="C196" s="71" t="s">
        <v>1043</v>
      </c>
      <c r="D196" s="74">
        <v>1989</v>
      </c>
      <c r="E196" s="76" t="s">
        <v>491</v>
      </c>
      <c r="F196" s="74">
        <v>2</v>
      </c>
      <c r="G196" s="74"/>
      <c r="H196" s="76" t="s">
        <v>410</v>
      </c>
      <c r="I196" s="74" t="s">
        <v>461</v>
      </c>
      <c r="J196" s="140" t="s">
        <v>97</v>
      </c>
      <c r="K196" s="80" t="str">
        <f t="shared" si="3"/>
        <v/>
      </c>
      <c r="L196" s="74"/>
      <c r="M196" s="82"/>
      <c r="O196">
        <v>9430</v>
      </c>
    </row>
    <row r="197" spans="1:15">
      <c r="A197" s="102">
        <v>196</v>
      </c>
      <c r="B197" s="77">
        <v>55</v>
      </c>
      <c r="C197" s="71" t="s">
        <v>847</v>
      </c>
      <c r="D197" s="103">
        <v>1951</v>
      </c>
      <c r="E197" s="76" t="s">
        <v>491</v>
      </c>
      <c r="F197" s="104"/>
      <c r="G197" s="76" t="s">
        <v>456</v>
      </c>
      <c r="H197" s="76" t="s">
        <v>1447</v>
      </c>
      <c r="I197" s="104"/>
      <c r="J197" s="140" t="s">
        <v>98</v>
      </c>
      <c r="K197" s="80" t="str">
        <f t="shared" si="3"/>
        <v>М55</v>
      </c>
      <c r="L197" s="74">
        <v>13</v>
      </c>
      <c r="M197" s="82"/>
      <c r="O197">
        <v>8970</v>
      </c>
    </row>
    <row r="198" spans="1:15">
      <c r="A198" s="102">
        <v>197</v>
      </c>
      <c r="B198" s="77">
        <v>66</v>
      </c>
      <c r="C198" s="71" t="s">
        <v>862</v>
      </c>
      <c r="D198" s="103">
        <v>1971</v>
      </c>
      <c r="E198" s="76" t="s">
        <v>491</v>
      </c>
      <c r="F198" s="104"/>
      <c r="G198" s="76"/>
      <c r="H198" s="76" t="s">
        <v>410</v>
      </c>
      <c r="I198" s="104"/>
      <c r="J198" s="140" t="s">
        <v>99</v>
      </c>
      <c r="K198" s="80" t="str">
        <f t="shared" si="3"/>
        <v/>
      </c>
      <c r="L198" s="74"/>
      <c r="M198" s="82"/>
      <c r="O198">
        <v>10028</v>
      </c>
    </row>
    <row r="199" spans="1:15">
      <c r="A199" s="102">
        <v>198</v>
      </c>
      <c r="B199" s="77">
        <v>166</v>
      </c>
      <c r="C199" s="71" t="s">
        <v>986</v>
      </c>
      <c r="D199" s="103">
        <v>1961</v>
      </c>
      <c r="E199" s="76" t="s">
        <v>491</v>
      </c>
      <c r="F199" s="104">
        <v>3</v>
      </c>
      <c r="G199" s="76"/>
      <c r="H199" s="76" t="s">
        <v>987</v>
      </c>
      <c r="I199" s="104" t="s">
        <v>988</v>
      </c>
      <c r="J199" s="140" t="s">
        <v>100</v>
      </c>
      <c r="K199" s="80" t="str">
        <f t="shared" si="3"/>
        <v>М45</v>
      </c>
      <c r="L199" s="74">
        <v>17</v>
      </c>
      <c r="M199" s="82"/>
      <c r="O199">
        <v>8970</v>
      </c>
    </row>
    <row r="200" spans="1:15">
      <c r="A200" s="102">
        <v>199</v>
      </c>
      <c r="B200" s="77">
        <v>213</v>
      </c>
      <c r="C200" s="71" t="s">
        <v>1034</v>
      </c>
      <c r="D200" s="74">
        <v>1973</v>
      </c>
      <c r="E200" s="76" t="s">
        <v>491</v>
      </c>
      <c r="F200" s="74"/>
      <c r="G200" s="74"/>
      <c r="H200" s="76" t="s">
        <v>610</v>
      </c>
      <c r="I200" s="74" t="s">
        <v>1030</v>
      </c>
      <c r="J200" s="140" t="s">
        <v>101</v>
      </c>
      <c r="K200" s="80" t="str">
        <f t="shared" si="3"/>
        <v/>
      </c>
      <c r="L200" s="74"/>
      <c r="M200" s="82"/>
      <c r="O200">
        <v>10596</v>
      </c>
    </row>
    <row r="201" spans="1:15">
      <c r="A201" s="102">
        <v>200</v>
      </c>
      <c r="B201" s="77">
        <v>88</v>
      </c>
      <c r="C201" s="71" t="s">
        <v>897</v>
      </c>
      <c r="D201" s="103">
        <v>1993</v>
      </c>
      <c r="E201" s="76" t="s">
        <v>491</v>
      </c>
      <c r="F201" s="104">
        <v>2</v>
      </c>
      <c r="G201" s="76"/>
      <c r="H201" s="76" t="s">
        <v>610</v>
      </c>
      <c r="I201" s="104" t="s">
        <v>866</v>
      </c>
      <c r="J201" s="140" t="s">
        <v>102</v>
      </c>
      <c r="K201" s="80" t="str">
        <f t="shared" si="3"/>
        <v>М19</v>
      </c>
      <c r="L201" s="74">
        <v>18</v>
      </c>
      <c r="M201" s="82"/>
      <c r="O201">
        <v>9349</v>
      </c>
    </row>
    <row r="202" spans="1:15">
      <c r="A202" s="102">
        <v>201</v>
      </c>
      <c r="B202" s="77">
        <v>215</v>
      </c>
      <c r="C202" s="71" t="s">
        <v>1036</v>
      </c>
      <c r="D202" s="74">
        <v>1967</v>
      </c>
      <c r="E202" s="76" t="s">
        <v>491</v>
      </c>
      <c r="F202" s="74">
        <v>3</v>
      </c>
      <c r="G202" s="74"/>
      <c r="H202" s="76" t="s">
        <v>410</v>
      </c>
      <c r="I202" s="74"/>
      <c r="J202" s="140" t="s">
        <v>103</v>
      </c>
      <c r="K202" s="80" t="str">
        <f t="shared" si="3"/>
        <v>М40</v>
      </c>
      <c r="L202" s="74">
        <v>16</v>
      </c>
      <c r="M202" s="82"/>
      <c r="O202">
        <v>9764</v>
      </c>
    </row>
    <row r="203" spans="1:15">
      <c r="A203" s="102">
        <v>202</v>
      </c>
      <c r="B203" s="77">
        <v>149</v>
      </c>
      <c r="C203" s="71" t="s">
        <v>969</v>
      </c>
      <c r="D203" s="103">
        <v>1968</v>
      </c>
      <c r="E203" s="76" t="s">
        <v>491</v>
      </c>
      <c r="F203" s="104">
        <v>2</v>
      </c>
      <c r="G203" s="76"/>
      <c r="H203" s="76" t="s">
        <v>410</v>
      </c>
      <c r="I203" s="104" t="s">
        <v>469</v>
      </c>
      <c r="J203" s="140" t="s">
        <v>104</v>
      </c>
      <c r="K203" s="80" t="str">
        <f t="shared" si="3"/>
        <v>М40</v>
      </c>
      <c r="L203" s="74">
        <v>17</v>
      </c>
      <c r="M203" s="82"/>
      <c r="O203">
        <v>9430</v>
      </c>
    </row>
    <row r="204" spans="1:15">
      <c r="A204" s="102">
        <v>203</v>
      </c>
      <c r="B204" s="77">
        <v>108</v>
      </c>
      <c r="C204" s="71" t="s">
        <v>924</v>
      </c>
      <c r="D204" s="103">
        <v>1988</v>
      </c>
      <c r="E204" s="76" t="s">
        <v>491</v>
      </c>
      <c r="F204" s="104">
        <v>3</v>
      </c>
      <c r="G204" s="76"/>
      <c r="H204" s="76" t="s">
        <v>410</v>
      </c>
      <c r="I204" s="104" t="s">
        <v>919</v>
      </c>
      <c r="J204" s="140" t="s">
        <v>105</v>
      </c>
      <c r="K204" s="80" t="str">
        <f t="shared" si="3"/>
        <v/>
      </c>
      <c r="L204" s="74"/>
      <c r="M204" s="82"/>
      <c r="O204">
        <v>8952</v>
      </c>
    </row>
    <row r="205" spans="1:15">
      <c r="A205" s="102">
        <v>204</v>
      </c>
      <c r="B205" s="77">
        <v>76</v>
      </c>
      <c r="C205" s="71" t="s">
        <v>876</v>
      </c>
      <c r="D205" s="103">
        <v>1991</v>
      </c>
      <c r="E205" s="76" t="s">
        <v>849</v>
      </c>
      <c r="F205" s="104">
        <v>2</v>
      </c>
      <c r="G205" s="76"/>
      <c r="H205" s="76"/>
      <c r="I205" s="104" t="s">
        <v>866</v>
      </c>
      <c r="J205" s="140" t="s">
        <v>107</v>
      </c>
      <c r="K205" s="80" t="str">
        <f t="shared" si="3"/>
        <v>М19</v>
      </c>
      <c r="L205" s="74">
        <v>19</v>
      </c>
      <c r="M205" s="82"/>
      <c r="O205">
        <v>9637</v>
      </c>
    </row>
    <row r="206" spans="1:15">
      <c r="A206" s="102">
        <v>205</v>
      </c>
      <c r="B206" s="77">
        <v>60</v>
      </c>
      <c r="C206" s="71" t="s">
        <v>855</v>
      </c>
      <c r="D206" s="103">
        <v>1940</v>
      </c>
      <c r="E206" s="76" t="s">
        <v>491</v>
      </c>
      <c r="F206" s="104" t="s">
        <v>592</v>
      </c>
      <c r="G206" s="76"/>
      <c r="H206" s="76" t="s">
        <v>410</v>
      </c>
      <c r="I206" s="104"/>
      <c r="J206" s="140" t="s">
        <v>108</v>
      </c>
      <c r="K206" s="80" t="str">
        <f t="shared" si="3"/>
        <v>М60</v>
      </c>
      <c r="L206" s="74">
        <v>9</v>
      </c>
      <c r="M206" s="82"/>
      <c r="O206">
        <v>9052</v>
      </c>
    </row>
    <row r="207" spans="1:15">
      <c r="A207" s="102">
        <v>206</v>
      </c>
      <c r="B207" s="77">
        <v>78</v>
      </c>
      <c r="C207" s="71" t="s">
        <v>879</v>
      </c>
      <c r="D207" s="103">
        <v>1991</v>
      </c>
      <c r="E207" s="76" t="s">
        <v>491</v>
      </c>
      <c r="F207" s="104">
        <v>2</v>
      </c>
      <c r="G207" s="76" t="s">
        <v>880</v>
      </c>
      <c r="H207" s="76" t="s">
        <v>881</v>
      </c>
      <c r="I207" s="104" t="s">
        <v>866</v>
      </c>
      <c r="J207" s="140" t="s">
        <v>109</v>
      </c>
      <c r="K207" s="80" t="str">
        <f t="shared" si="3"/>
        <v>М19</v>
      </c>
      <c r="L207" s="74">
        <v>20</v>
      </c>
      <c r="M207" s="82"/>
    </row>
    <row r="208" spans="1:15">
      <c r="A208" s="102">
        <v>207</v>
      </c>
      <c r="B208" s="77">
        <v>90</v>
      </c>
      <c r="C208" s="71" t="s">
        <v>900</v>
      </c>
      <c r="D208" s="103">
        <v>1970</v>
      </c>
      <c r="E208" s="76" t="s">
        <v>491</v>
      </c>
      <c r="F208" s="104" t="s">
        <v>460</v>
      </c>
      <c r="G208" s="76" t="s">
        <v>1489</v>
      </c>
      <c r="H208" s="76" t="s">
        <v>811</v>
      </c>
      <c r="I208" s="104"/>
      <c r="J208" s="140" t="s">
        <v>109</v>
      </c>
      <c r="K208" s="80" t="str">
        <f t="shared" si="3"/>
        <v>М40</v>
      </c>
      <c r="L208" s="74">
        <v>18</v>
      </c>
      <c r="M208" s="82"/>
      <c r="O208">
        <v>9047</v>
      </c>
    </row>
    <row r="209" spans="1:15">
      <c r="A209" s="102">
        <v>208</v>
      </c>
      <c r="B209" s="77">
        <v>25</v>
      </c>
      <c r="C209" s="71" t="s">
        <v>794</v>
      </c>
      <c r="D209" s="103">
        <v>1962</v>
      </c>
      <c r="E209" s="76" t="s">
        <v>491</v>
      </c>
      <c r="F209" s="74"/>
      <c r="G209" s="79"/>
      <c r="H209" s="76" t="s">
        <v>610</v>
      </c>
      <c r="I209" s="104" t="s">
        <v>611</v>
      </c>
      <c r="J209" s="140" t="s">
        <v>110</v>
      </c>
      <c r="K209" s="80" t="str">
        <f t="shared" si="3"/>
        <v>М45</v>
      </c>
      <c r="L209" s="74">
        <v>18</v>
      </c>
      <c r="M209" s="82"/>
      <c r="O209">
        <v>8899</v>
      </c>
    </row>
    <row r="210" spans="1:15">
      <c r="A210" s="102">
        <v>209</v>
      </c>
      <c r="B210" s="77">
        <v>214</v>
      </c>
      <c r="C210" s="71" t="s">
        <v>1035</v>
      </c>
      <c r="D210" s="74">
        <v>1972</v>
      </c>
      <c r="E210" s="76" t="s">
        <v>491</v>
      </c>
      <c r="F210" s="74"/>
      <c r="G210" s="74"/>
      <c r="H210" s="76" t="s">
        <v>610</v>
      </c>
      <c r="I210" s="74" t="s">
        <v>1030</v>
      </c>
      <c r="J210" s="140" t="s">
        <v>111</v>
      </c>
      <c r="K210" s="80" t="str">
        <f t="shared" si="3"/>
        <v/>
      </c>
      <c r="L210" s="74"/>
      <c r="M210" s="82"/>
      <c r="O210">
        <v>6207</v>
      </c>
    </row>
    <row r="211" spans="1:15">
      <c r="A211" s="102">
        <v>210</v>
      </c>
      <c r="B211" s="77">
        <v>36</v>
      </c>
      <c r="C211" s="71" t="s">
        <v>815</v>
      </c>
      <c r="D211" s="103">
        <v>1969</v>
      </c>
      <c r="E211" s="76" t="s">
        <v>491</v>
      </c>
      <c r="F211" s="104"/>
      <c r="G211" s="76"/>
      <c r="H211" s="76" t="s">
        <v>410</v>
      </c>
      <c r="I211" s="104" t="s">
        <v>816</v>
      </c>
      <c r="J211" s="140" t="s">
        <v>112</v>
      </c>
      <c r="K211" s="80" t="str">
        <f t="shared" si="3"/>
        <v>М40</v>
      </c>
      <c r="L211" s="74">
        <v>19</v>
      </c>
      <c r="M211" s="82"/>
      <c r="O211">
        <v>9814</v>
      </c>
    </row>
    <row r="212" spans="1:15">
      <c r="A212" s="102">
        <v>211</v>
      </c>
      <c r="B212" s="77">
        <v>58</v>
      </c>
      <c r="C212" s="71" t="s">
        <v>853</v>
      </c>
      <c r="D212" s="103">
        <v>1970</v>
      </c>
      <c r="E212" s="76" t="s">
        <v>491</v>
      </c>
      <c r="F212" s="104"/>
      <c r="G212" s="76"/>
      <c r="H212" s="76" t="s">
        <v>410</v>
      </c>
      <c r="I212" s="104" t="s">
        <v>813</v>
      </c>
      <c r="J212" s="140" t="s">
        <v>113</v>
      </c>
      <c r="K212" s="80" t="str">
        <f t="shared" si="3"/>
        <v>М40</v>
      </c>
      <c r="L212" s="74">
        <v>20</v>
      </c>
      <c r="M212" s="82"/>
      <c r="O212">
        <v>9382</v>
      </c>
    </row>
    <row r="213" spans="1:15">
      <c r="A213" s="102">
        <v>212</v>
      </c>
      <c r="B213" s="77">
        <v>211</v>
      </c>
      <c r="C213" s="71" t="s">
        <v>1032</v>
      </c>
      <c r="D213" s="74">
        <v>1972</v>
      </c>
      <c r="E213" s="76" t="s">
        <v>491</v>
      </c>
      <c r="F213" s="74"/>
      <c r="G213" s="74" t="s">
        <v>500</v>
      </c>
      <c r="H213" s="76" t="s">
        <v>501</v>
      </c>
      <c r="I213" s="74" t="s">
        <v>540</v>
      </c>
      <c r="J213" s="140" t="s">
        <v>115</v>
      </c>
      <c r="K213" s="80" t="str">
        <f t="shared" si="3"/>
        <v/>
      </c>
      <c r="L213" s="74"/>
      <c r="M213" s="82"/>
      <c r="O213">
        <v>10153</v>
      </c>
    </row>
    <row r="214" spans="1:15">
      <c r="A214" s="102">
        <v>213</v>
      </c>
      <c r="B214" s="77">
        <v>137</v>
      </c>
      <c r="C214" s="71" t="s">
        <v>954</v>
      </c>
      <c r="D214" s="103">
        <v>1959</v>
      </c>
      <c r="E214" s="76" t="s">
        <v>491</v>
      </c>
      <c r="F214" s="104">
        <v>1</v>
      </c>
      <c r="G214" s="76"/>
      <c r="H214" s="76" t="s">
        <v>410</v>
      </c>
      <c r="I214" s="106" t="s">
        <v>1456</v>
      </c>
      <c r="J214" s="140" t="s">
        <v>116</v>
      </c>
      <c r="K214" s="80" t="str">
        <f t="shared" si="3"/>
        <v>М50</v>
      </c>
      <c r="L214" s="74">
        <v>20</v>
      </c>
      <c r="M214" s="82"/>
      <c r="O214">
        <v>7681</v>
      </c>
    </row>
    <row r="215" spans="1:15">
      <c r="A215" s="102">
        <v>214</v>
      </c>
      <c r="B215" s="77">
        <v>161</v>
      </c>
      <c r="C215" s="71" t="s">
        <v>981</v>
      </c>
      <c r="D215" s="103">
        <v>1977</v>
      </c>
      <c r="E215" s="76" t="s">
        <v>491</v>
      </c>
      <c r="F215" s="104"/>
      <c r="G215" s="76"/>
      <c r="H215" s="76" t="s">
        <v>410</v>
      </c>
      <c r="I215" s="104" t="s">
        <v>463</v>
      </c>
      <c r="J215" s="140" t="s">
        <v>117</v>
      </c>
      <c r="K215" s="80" t="str">
        <f t="shared" si="3"/>
        <v/>
      </c>
      <c r="L215" s="74"/>
      <c r="M215" s="82" t="s">
        <v>464</v>
      </c>
      <c r="O215">
        <v>6702</v>
      </c>
    </row>
    <row r="216" spans="1:15">
      <c r="A216" s="102">
        <v>215</v>
      </c>
      <c r="B216" s="77">
        <v>96</v>
      </c>
      <c r="C216" s="71" t="s">
        <v>907</v>
      </c>
      <c r="D216" s="103">
        <v>1974</v>
      </c>
      <c r="E216" s="76" t="s">
        <v>491</v>
      </c>
      <c r="F216" s="104">
        <v>3</v>
      </c>
      <c r="G216" s="76"/>
      <c r="H216" s="76" t="s">
        <v>410</v>
      </c>
      <c r="I216" s="104"/>
      <c r="J216" s="140" t="s">
        <v>120</v>
      </c>
      <c r="K216" s="80" t="str">
        <f t="shared" si="3"/>
        <v/>
      </c>
      <c r="L216" s="74"/>
      <c r="M216" s="82"/>
    </row>
    <row r="217" spans="1:15">
      <c r="A217" s="102">
        <v>216</v>
      </c>
      <c r="B217" s="77">
        <v>262</v>
      </c>
      <c r="C217" s="71" t="s">
        <v>1098</v>
      </c>
      <c r="D217" s="74">
        <v>1989</v>
      </c>
      <c r="E217" s="76" t="s">
        <v>491</v>
      </c>
      <c r="F217" s="74"/>
      <c r="G217" s="74"/>
      <c r="H217" s="76" t="s">
        <v>410</v>
      </c>
      <c r="I217" s="74" t="s">
        <v>1088</v>
      </c>
      <c r="J217" s="140" t="s">
        <v>121</v>
      </c>
      <c r="K217" s="80" t="str">
        <f t="shared" si="3"/>
        <v/>
      </c>
      <c r="L217" s="74"/>
      <c r="M217" s="82"/>
    </row>
    <row r="218" spans="1:15">
      <c r="A218" s="102">
        <v>217</v>
      </c>
      <c r="B218" s="77">
        <v>17</v>
      </c>
      <c r="C218" s="71" t="s">
        <v>785</v>
      </c>
      <c r="D218" s="103">
        <v>1941</v>
      </c>
      <c r="E218" s="76" t="s">
        <v>491</v>
      </c>
      <c r="F218" s="104"/>
      <c r="G218" s="76"/>
      <c r="H218" s="76" t="s">
        <v>410</v>
      </c>
      <c r="I218" s="104" t="s">
        <v>786</v>
      </c>
      <c r="J218" s="137" t="s">
        <v>122</v>
      </c>
      <c r="K218" s="80" t="str">
        <f t="shared" si="3"/>
        <v>М60</v>
      </c>
      <c r="L218" s="80">
        <v>10</v>
      </c>
      <c r="M218" s="82"/>
    </row>
    <row r="219" spans="1:15">
      <c r="A219" s="102">
        <v>218</v>
      </c>
      <c r="B219" s="77">
        <v>247</v>
      </c>
      <c r="C219" s="71" t="s">
        <v>1082</v>
      </c>
      <c r="D219" s="74">
        <v>1964</v>
      </c>
      <c r="E219" s="76" t="s">
        <v>491</v>
      </c>
      <c r="F219" s="74"/>
      <c r="G219" s="74"/>
      <c r="H219" s="76" t="s">
        <v>410</v>
      </c>
      <c r="I219" s="74"/>
      <c r="J219" s="140" t="s">
        <v>123</v>
      </c>
      <c r="K219" s="80" t="str">
        <f t="shared" si="3"/>
        <v>М45</v>
      </c>
      <c r="L219" s="74">
        <v>19</v>
      </c>
      <c r="M219" s="82"/>
      <c r="O219">
        <v>8081</v>
      </c>
    </row>
    <row r="220" spans="1:15">
      <c r="A220" s="102">
        <v>219</v>
      </c>
      <c r="B220" s="77">
        <v>253</v>
      </c>
      <c r="C220" s="71" t="s">
        <v>1089</v>
      </c>
      <c r="D220" s="74">
        <v>1989</v>
      </c>
      <c r="E220" s="76" t="s">
        <v>491</v>
      </c>
      <c r="F220" s="74">
        <v>3</v>
      </c>
      <c r="G220" s="74"/>
      <c r="H220" s="76" t="s">
        <v>410</v>
      </c>
      <c r="I220" s="74" t="s">
        <v>1088</v>
      </c>
      <c r="J220" s="140" t="s">
        <v>124</v>
      </c>
      <c r="K220" s="80" t="str">
        <f t="shared" si="3"/>
        <v/>
      </c>
      <c r="L220" s="74"/>
      <c r="M220" s="82"/>
    </row>
    <row r="221" spans="1:15">
      <c r="A221" s="102">
        <v>220</v>
      </c>
      <c r="B221" s="77">
        <v>256</v>
      </c>
      <c r="C221" s="71" t="s">
        <v>1092</v>
      </c>
      <c r="D221" s="74">
        <v>1989</v>
      </c>
      <c r="E221" s="76" t="s">
        <v>491</v>
      </c>
      <c r="F221" s="74">
        <v>3</v>
      </c>
      <c r="G221" s="74"/>
      <c r="H221" s="76" t="s">
        <v>410</v>
      </c>
      <c r="I221" s="74" t="s">
        <v>1088</v>
      </c>
      <c r="J221" s="140" t="s">
        <v>124</v>
      </c>
      <c r="K221" s="80" t="str">
        <f t="shared" si="3"/>
        <v/>
      </c>
      <c r="L221" s="74"/>
      <c r="M221" s="82"/>
    </row>
    <row r="222" spans="1:15">
      <c r="A222" s="102">
        <v>221</v>
      </c>
      <c r="B222" s="77">
        <v>257</v>
      </c>
      <c r="C222" s="71" t="s">
        <v>1093</v>
      </c>
      <c r="D222" s="74">
        <v>1989</v>
      </c>
      <c r="E222" s="76" t="s">
        <v>491</v>
      </c>
      <c r="F222" s="74">
        <v>2</v>
      </c>
      <c r="G222" s="74"/>
      <c r="H222" s="76" t="s">
        <v>410</v>
      </c>
      <c r="I222" s="74" t="s">
        <v>1088</v>
      </c>
      <c r="J222" s="140" t="s">
        <v>124</v>
      </c>
      <c r="K222" s="80" t="str">
        <f t="shared" si="3"/>
        <v/>
      </c>
      <c r="L222" s="74"/>
      <c r="M222" s="82"/>
      <c r="O222">
        <v>6885</v>
      </c>
    </row>
    <row r="223" spans="1:15">
      <c r="A223" s="102">
        <v>222</v>
      </c>
      <c r="B223" s="77">
        <v>175</v>
      </c>
      <c r="C223" s="71" t="s">
        <v>993</v>
      </c>
      <c r="D223" s="103">
        <v>1991</v>
      </c>
      <c r="E223" s="76" t="s">
        <v>491</v>
      </c>
      <c r="F223" s="104">
        <v>3</v>
      </c>
      <c r="G223" s="76" t="s">
        <v>456</v>
      </c>
      <c r="H223" s="76" t="s">
        <v>457</v>
      </c>
      <c r="I223" s="104" t="s">
        <v>458</v>
      </c>
      <c r="J223" s="140" t="s">
        <v>125</v>
      </c>
      <c r="K223" s="80" t="str">
        <f t="shared" si="3"/>
        <v>М19</v>
      </c>
      <c r="L223" s="74">
        <v>21</v>
      </c>
      <c r="M223" s="82"/>
      <c r="O223">
        <v>7366</v>
      </c>
    </row>
    <row r="224" spans="1:15">
      <c r="A224" s="102">
        <v>223</v>
      </c>
      <c r="B224" s="77">
        <v>89</v>
      </c>
      <c r="C224" s="71" t="s">
        <v>898</v>
      </c>
      <c r="D224" s="103">
        <v>1991</v>
      </c>
      <c r="E224" s="76" t="s">
        <v>491</v>
      </c>
      <c r="F224" s="104">
        <v>2</v>
      </c>
      <c r="G224" s="76" t="s">
        <v>874</v>
      </c>
      <c r="H224" s="76" t="s">
        <v>899</v>
      </c>
      <c r="I224" s="104" t="s">
        <v>866</v>
      </c>
      <c r="J224" s="140" t="s">
        <v>126</v>
      </c>
      <c r="K224" s="80" t="str">
        <f t="shared" si="3"/>
        <v>М19</v>
      </c>
      <c r="L224" s="74">
        <v>22</v>
      </c>
      <c r="M224" s="82"/>
      <c r="O224">
        <v>8303</v>
      </c>
    </row>
    <row r="225" spans="1:15">
      <c r="A225" s="102">
        <v>224</v>
      </c>
      <c r="B225" s="77">
        <v>107</v>
      </c>
      <c r="C225" s="71" t="s">
        <v>923</v>
      </c>
      <c r="D225" s="103">
        <v>1989</v>
      </c>
      <c r="E225" s="76" t="s">
        <v>491</v>
      </c>
      <c r="F225" s="104"/>
      <c r="G225" s="76"/>
      <c r="H225" s="76" t="s">
        <v>410</v>
      </c>
      <c r="I225" s="104" t="s">
        <v>919</v>
      </c>
      <c r="J225" s="140" t="s">
        <v>127</v>
      </c>
      <c r="K225" s="80" t="str">
        <f t="shared" si="3"/>
        <v/>
      </c>
      <c r="L225" s="74"/>
      <c r="M225" s="82"/>
      <c r="O225">
        <v>6098</v>
      </c>
    </row>
    <row r="226" spans="1:15">
      <c r="A226" s="102">
        <v>225</v>
      </c>
      <c r="B226" s="77">
        <v>283</v>
      </c>
      <c r="C226" s="71" t="s">
        <v>1123</v>
      </c>
      <c r="D226" s="74">
        <v>1979</v>
      </c>
      <c r="E226" s="76" t="s">
        <v>491</v>
      </c>
      <c r="F226" s="74"/>
      <c r="G226" s="74"/>
      <c r="H226" s="76" t="s">
        <v>410</v>
      </c>
      <c r="I226" s="74"/>
      <c r="J226" s="140" t="s">
        <v>128</v>
      </c>
      <c r="K226" s="80" t="str">
        <f t="shared" si="3"/>
        <v/>
      </c>
      <c r="L226" s="74"/>
      <c r="M226" s="82"/>
    </row>
    <row r="227" spans="1:15">
      <c r="A227" s="102">
        <v>226</v>
      </c>
      <c r="B227" s="77">
        <v>156</v>
      </c>
      <c r="C227" s="71" t="s">
        <v>977</v>
      </c>
      <c r="D227" s="103">
        <v>1955</v>
      </c>
      <c r="E227" s="76" t="s">
        <v>491</v>
      </c>
      <c r="F227" s="104"/>
      <c r="G227" s="76"/>
      <c r="H227" s="76" t="s">
        <v>410</v>
      </c>
      <c r="I227" s="104"/>
      <c r="J227" s="140" t="s">
        <v>129</v>
      </c>
      <c r="K227" s="80" t="str">
        <f t="shared" si="3"/>
        <v>М55</v>
      </c>
      <c r="L227" s="74">
        <v>14</v>
      </c>
      <c r="M227" s="82"/>
      <c r="O227">
        <v>6397</v>
      </c>
    </row>
    <row r="228" spans="1:15">
      <c r="A228" s="102">
        <v>227</v>
      </c>
      <c r="B228" s="77">
        <v>229</v>
      </c>
      <c r="C228" s="71" t="s">
        <v>1062</v>
      </c>
      <c r="D228" s="74">
        <v>1945</v>
      </c>
      <c r="E228" s="76" t="s">
        <v>491</v>
      </c>
      <c r="F228" s="74" t="s">
        <v>460</v>
      </c>
      <c r="G228" s="74" t="s">
        <v>456</v>
      </c>
      <c r="H228" s="76" t="s">
        <v>574</v>
      </c>
      <c r="I228" s="74" t="s">
        <v>452</v>
      </c>
      <c r="J228" s="140" t="s">
        <v>130</v>
      </c>
      <c r="K228" s="80" t="str">
        <f t="shared" si="3"/>
        <v>М60</v>
      </c>
      <c r="L228" s="74">
        <v>11</v>
      </c>
      <c r="M228" s="90" t="s">
        <v>1063</v>
      </c>
      <c r="O228">
        <v>8228</v>
      </c>
    </row>
    <row r="229" spans="1:15">
      <c r="A229" s="102">
        <v>228</v>
      </c>
      <c r="B229" s="77">
        <v>68</v>
      </c>
      <c r="C229" s="71" t="s">
        <v>864</v>
      </c>
      <c r="D229" s="103">
        <v>1962</v>
      </c>
      <c r="E229" s="76" t="s">
        <v>491</v>
      </c>
      <c r="F229" s="104">
        <v>2</v>
      </c>
      <c r="G229" s="76"/>
      <c r="H229" s="76" t="s">
        <v>410</v>
      </c>
      <c r="I229" s="104" t="s">
        <v>540</v>
      </c>
      <c r="J229" s="140" t="s">
        <v>131</v>
      </c>
      <c r="K229" s="80" t="str">
        <f t="shared" si="3"/>
        <v>М45</v>
      </c>
      <c r="L229" s="74">
        <v>20</v>
      </c>
      <c r="M229" s="82" t="s">
        <v>64</v>
      </c>
      <c r="O229">
        <v>8436</v>
      </c>
    </row>
    <row r="230" spans="1:15">
      <c r="A230" s="102">
        <v>229</v>
      </c>
      <c r="B230" s="77">
        <v>16</v>
      </c>
      <c r="C230" s="71" t="s">
        <v>784</v>
      </c>
      <c r="D230" s="103">
        <v>1968</v>
      </c>
      <c r="E230" s="76" t="s">
        <v>491</v>
      </c>
      <c r="F230" s="104"/>
      <c r="G230" s="76"/>
      <c r="H230" s="76" t="s">
        <v>410</v>
      </c>
      <c r="I230" s="104"/>
      <c r="J230" s="137" t="s">
        <v>172</v>
      </c>
      <c r="K230" s="80" t="str">
        <f t="shared" si="3"/>
        <v>М40</v>
      </c>
      <c r="L230" s="80">
        <v>21</v>
      </c>
      <c r="M230" s="82"/>
      <c r="O230">
        <v>7047</v>
      </c>
    </row>
    <row r="231" spans="1:15">
      <c r="A231" s="102">
        <v>230</v>
      </c>
      <c r="B231" s="77">
        <v>23</v>
      </c>
      <c r="C231" s="71" t="s">
        <v>792</v>
      </c>
      <c r="D231" s="103">
        <v>1952</v>
      </c>
      <c r="E231" s="76" t="s">
        <v>491</v>
      </c>
      <c r="F231" s="74"/>
      <c r="G231" s="79"/>
      <c r="H231" s="76" t="s">
        <v>410</v>
      </c>
      <c r="I231" s="74"/>
      <c r="J231" s="140" t="s">
        <v>133</v>
      </c>
      <c r="K231" s="80" t="str">
        <f t="shared" si="3"/>
        <v>М55</v>
      </c>
      <c r="L231" s="74">
        <v>15</v>
      </c>
      <c r="M231" s="82"/>
      <c r="O231">
        <v>6656</v>
      </c>
    </row>
    <row r="232" spans="1:15">
      <c r="A232" s="102">
        <v>231</v>
      </c>
      <c r="B232" s="77">
        <v>84</v>
      </c>
      <c r="C232" s="71" t="s">
        <v>890</v>
      </c>
      <c r="D232" s="103">
        <v>1991</v>
      </c>
      <c r="E232" s="76" t="s">
        <v>491</v>
      </c>
      <c r="F232" s="104">
        <v>2</v>
      </c>
      <c r="G232" s="76" t="s">
        <v>456</v>
      </c>
      <c r="H232" s="76" t="s">
        <v>891</v>
      </c>
      <c r="I232" s="104" t="s">
        <v>866</v>
      </c>
      <c r="J232" s="140" t="s">
        <v>134</v>
      </c>
      <c r="K232" s="80" t="str">
        <f t="shared" si="3"/>
        <v>М19</v>
      </c>
      <c r="L232" s="74">
        <v>23</v>
      </c>
      <c r="M232" s="82"/>
      <c r="O232">
        <v>7283</v>
      </c>
    </row>
    <row r="233" spans="1:15">
      <c r="A233" s="102">
        <v>232</v>
      </c>
      <c r="B233" s="77">
        <v>309</v>
      </c>
      <c r="C233" s="71" t="s">
        <v>1693</v>
      </c>
      <c r="D233" s="103">
        <v>1959</v>
      </c>
      <c r="E233" s="76" t="s">
        <v>491</v>
      </c>
      <c r="F233" s="104"/>
      <c r="G233" s="76"/>
      <c r="H233" s="76" t="s">
        <v>410</v>
      </c>
      <c r="I233" s="104"/>
      <c r="J233" s="140" t="s">
        <v>134</v>
      </c>
      <c r="K233" s="80" t="str">
        <f t="shared" si="3"/>
        <v>М50</v>
      </c>
      <c r="L233" s="74">
        <v>21</v>
      </c>
      <c r="M233" s="82"/>
      <c r="O233">
        <v>7182</v>
      </c>
    </row>
    <row r="234" spans="1:15">
      <c r="A234" s="102">
        <v>233</v>
      </c>
      <c r="B234" s="77">
        <v>290</v>
      </c>
      <c r="C234" s="71" t="s">
        <v>1666</v>
      </c>
      <c r="D234" s="103">
        <v>1958</v>
      </c>
      <c r="E234" s="76" t="s">
        <v>491</v>
      </c>
      <c r="F234" s="104"/>
      <c r="G234" s="76" t="s">
        <v>1136</v>
      </c>
      <c r="H234" s="76" t="s">
        <v>1057</v>
      </c>
      <c r="I234" s="104" t="s">
        <v>1058</v>
      </c>
      <c r="J234" s="140" t="s">
        <v>135</v>
      </c>
      <c r="K234" s="80" t="str">
        <f t="shared" si="3"/>
        <v>М50</v>
      </c>
      <c r="L234" s="74">
        <v>22</v>
      </c>
      <c r="M234" s="82"/>
      <c r="O234">
        <v>7172</v>
      </c>
    </row>
    <row r="235" spans="1:15">
      <c r="A235" s="102">
        <v>234</v>
      </c>
      <c r="B235" s="77">
        <v>109</v>
      </c>
      <c r="C235" s="71" t="s">
        <v>925</v>
      </c>
      <c r="D235" s="103">
        <v>1989</v>
      </c>
      <c r="E235" s="76" t="s">
        <v>491</v>
      </c>
      <c r="F235" s="104">
        <v>3</v>
      </c>
      <c r="G235" s="76"/>
      <c r="H235" s="76" t="s">
        <v>410</v>
      </c>
      <c r="I235" s="104" t="s">
        <v>919</v>
      </c>
      <c r="J235" s="140" t="s">
        <v>136</v>
      </c>
      <c r="K235" s="80" t="str">
        <f t="shared" si="3"/>
        <v/>
      </c>
      <c r="L235" s="74"/>
      <c r="M235" s="82"/>
      <c r="O235">
        <v>10292</v>
      </c>
    </row>
    <row r="236" spans="1:15">
      <c r="A236" s="102">
        <v>235</v>
      </c>
      <c r="B236" s="77">
        <v>301</v>
      </c>
      <c r="C236" s="71" t="s">
        <v>1685</v>
      </c>
      <c r="D236" s="103">
        <v>1989</v>
      </c>
      <c r="E236" s="76" t="s">
        <v>491</v>
      </c>
      <c r="F236" s="104"/>
      <c r="G236" s="76" t="s">
        <v>456</v>
      </c>
      <c r="H236" s="76" t="s">
        <v>1665</v>
      </c>
      <c r="I236" s="104" t="s">
        <v>461</v>
      </c>
      <c r="J236" s="137" t="s">
        <v>137</v>
      </c>
      <c r="K236" s="80" t="str">
        <f t="shared" si="3"/>
        <v/>
      </c>
      <c r="L236" s="80"/>
      <c r="M236" s="82"/>
      <c r="O236">
        <v>9552</v>
      </c>
    </row>
    <row r="237" spans="1:15">
      <c r="A237" s="102">
        <v>236</v>
      </c>
      <c r="B237" s="77">
        <v>225</v>
      </c>
      <c r="C237" s="71" t="s">
        <v>1054</v>
      </c>
      <c r="D237" s="74">
        <v>1951</v>
      </c>
      <c r="E237" s="76" t="s">
        <v>1055</v>
      </c>
      <c r="F237" s="74"/>
      <c r="G237" s="74"/>
      <c r="H237" s="76" t="s">
        <v>1056</v>
      </c>
      <c r="I237" s="74" t="s">
        <v>593</v>
      </c>
      <c r="J237" s="140" t="s">
        <v>140</v>
      </c>
      <c r="K237" s="80" t="str">
        <f t="shared" si="3"/>
        <v>М55</v>
      </c>
      <c r="L237" s="74">
        <v>16</v>
      </c>
      <c r="M237" s="82"/>
      <c r="O237">
        <v>10335</v>
      </c>
    </row>
    <row r="238" spans="1:15">
      <c r="A238" s="102">
        <v>237</v>
      </c>
      <c r="B238" s="77">
        <v>131</v>
      </c>
      <c r="C238" s="71" t="s">
        <v>947</v>
      </c>
      <c r="D238" s="103">
        <v>1979</v>
      </c>
      <c r="E238" s="76" t="s">
        <v>491</v>
      </c>
      <c r="F238" s="104"/>
      <c r="G238" s="76"/>
      <c r="H238" s="76" t="s">
        <v>410</v>
      </c>
      <c r="I238" s="104"/>
      <c r="J238" s="140" t="s">
        <v>141</v>
      </c>
      <c r="K238" s="80" t="str">
        <f t="shared" si="3"/>
        <v/>
      </c>
      <c r="L238" s="74"/>
      <c r="M238" s="82"/>
      <c r="O238">
        <v>8791</v>
      </c>
    </row>
    <row r="239" spans="1:15">
      <c r="A239" s="102">
        <v>238</v>
      </c>
      <c r="B239" s="77">
        <v>139</v>
      </c>
      <c r="C239" s="71" t="s">
        <v>957</v>
      </c>
      <c r="D239" s="103">
        <v>1962</v>
      </c>
      <c r="E239" s="76" t="s">
        <v>491</v>
      </c>
      <c r="F239" s="104" t="s">
        <v>483</v>
      </c>
      <c r="G239" s="76"/>
      <c r="H239" s="76" t="s">
        <v>410</v>
      </c>
      <c r="I239" s="104" t="s">
        <v>958</v>
      </c>
      <c r="J239" s="140" t="s">
        <v>142</v>
      </c>
      <c r="K239" s="80" t="str">
        <f t="shared" si="3"/>
        <v>М45</v>
      </c>
      <c r="L239" s="74">
        <v>21</v>
      </c>
      <c r="M239" s="82"/>
      <c r="O239">
        <v>9113</v>
      </c>
    </row>
    <row r="240" spans="1:15">
      <c r="A240" s="102">
        <v>239</v>
      </c>
      <c r="B240" s="77">
        <v>196</v>
      </c>
      <c r="C240" s="71" t="s">
        <v>1014</v>
      </c>
      <c r="D240" s="74">
        <v>1954</v>
      </c>
      <c r="E240" s="76" t="s">
        <v>491</v>
      </c>
      <c r="F240" s="74"/>
      <c r="G240" s="79"/>
      <c r="H240" s="76" t="s">
        <v>410</v>
      </c>
      <c r="I240" s="74"/>
      <c r="J240" s="140" t="s">
        <v>143</v>
      </c>
      <c r="K240" s="80" t="str">
        <f t="shared" si="3"/>
        <v>М55</v>
      </c>
      <c r="L240" s="74">
        <v>17</v>
      </c>
      <c r="M240" s="82"/>
      <c r="O240">
        <v>8533</v>
      </c>
    </row>
    <row r="241" spans="1:15">
      <c r="A241" s="102">
        <v>240</v>
      </c>
      <c r="B241" s="77">
        <v>299</v>
      </c>
      <c r="C241" s="71" t="s">
        <v>1682</v>
      </c>
      <c r="D241" s="103">
        <v>1962</v>
      </c>
      <c r="E241" s="76" t="s">
        <v>491</v>
      </c>
      <c r="F241" s="104"/>
      <c r="G241" s="76"/>
      <c r="H241" s="76" t="s">
        <v>410</v>
      </c>
      <c r="I241" s="104"/>
      <c r="J241" s="137" t="s">
        <v>144</v>
      </c>
      <c r="K241" s="80" t="str">
        <f t="shared" si="3"/>
        <v>М45</v>
      </c>
      <c r="L241" s="80">
        <v>22</v>
      </c>
      <c r="M241" s="82"/>
      <c r="O241">
        <v>7103</v>
      </c>
    </row>
    <row r="242" spans="1:15">
      <c r="A242" s="102">
        <v>241</v>
      </c>
      <c r="B242" s="77">
        <v>155</v>
      </c>
      <c r="C242" s="71" t="s">
        <v>976</v>
      </c>
      <c r="D242" s="103">
        <v>1985</v>
      </c>
      <c r="E242" s="76" t="s">
        <v>491</v>
      </c>
      <c r="F242" s="104"/>
      <c r="G242" s="76" t="s">
        <v>456</v>
      </c>
      <c r="H242" s="76" t="s">
        <v>860</v>
      </c>
      <c r="I242" s="104"/>
      <c r="J242" s="140" t="s">
        <v>145</v>
      </c>
      <c r="K242" s="80" t="str">
        <f t="shared" si="3"/>
        <v/>
      </c>
      <c r="L242" s="74"/>
      <c r="M242" s="82"/>
      <c r="O242">
        <v>9361</v>
      </c>
    </row>
    <row r="243" spans="1:15">
      <c r="A243" s="102">
        <v>242</v>
      </c>
      <c r="B243" s="77">
        <v>75</v>
      </c>
      <c r="C243" s="71" t="s">
        <v>875</v>
      </c>
      <c r="D243" s="103">
        <v>1991</v>
      </c>
      <c r="E243" s="76" t="s">
        <v>849</v>
      </c>
      <c r="F243" s="104">
        <v>2</v>
      </c>
      <c r="G243" s="76"/>
      <c r="H243" s="76"/>
      <c r="I243" s="104" t="s">
        <v>866</v>
      </c>
      <c r="J243" s="140" t="s">
        <v>146</v>
      </c>
      <c r="K243" s="80" t="str">
        <f t="shared" si="3"/>
        <v>М19</v>
      </c>
      <c r="L243" s="74">
        <v>24</v>
      </c>
      <c r="M243" s="82"/>
      <c r="O243">
        <v>10359</v>
      </c>
    </row>
    <row r="244" spans="1:15">
      <c r="A244" s="102">
        <v>243</v>
      </c>
      <c r="B244" s="77">
        <v>287</v>
      </c>
      <c r="C244" s="71" t="s">
        <v>1661</v>
      </c>
      <c r="D244" s="74">
        <v>1939</v>
      </c>
      <c r="E244" s="76" t="s">
        <v>491</v>
      </c>
      <c r="F244" s="74"/>
      <c r="G244" s="79"/>
      <c r="H244" s="76" t="s">
        <v>1057</v>
      </c>
      <c r="I244" s="104" t="s">
        <v>1058</v>
      </c>
      <c r="J244" s="140" t="s">
        <v>148</v>
      </c>
      <c r="K244" s="80" t="str">
        <f t="shared" si="3"/>
        <v>М60</v>
      </c>
      <c r="L244" s="74">
        <v>12</v>
      </c>
      <c r="M244" s="82"/>
      <c r="O244">
        <v>9852</v>
      </c>
    </row>
    <row r="245" spans="1:15">
      <c r="A245" s="102">
        <v>244</v>
      </c>
      <c r="B245" s="77">
        <v>174</v>
      </c>
      <c r="C245" s="71" t="s">
        <v>992</v>
      </c>
      <c r="D245" s="103">
        <v>1961</v>
      </c>
      <c r="E245" s="76" t="s">
        <v>491</v>
      </c>
      <c r="F245" s="104"/>
      <c r="G245" s="76"/>
      <c r="H245" s="76" t="s">
        <v>410</v>
      </c>
      <c r="I245" s="104"/>
      <c r="J245" s="140" t="s">
        <v>149</v>
      </c>
      <c r="K245" s="80" t="str">
        <f t="shared" si="3"/>
        <v>М45</v>
      </c>
      <c r="L245" s="74">
        <v>23</v>
      </c>
      <c r="M245" s="82"/>
      <c r="O245">
        <v>9555</v>
      </c>
    </row>
    <row r="246" spans="1:15">
      <c r="A246" s="102">
        <v>245</v>
      </c>
      <c r="B246" s="77">
        <v>286</v>
      </c>
      <c r="C246" s="71" t="s">
        <v>1660</v>
      </c>
      <c r="D246" s="103">
        <v>1952</v>
      </c>
      <c r="E246" s="76" t="s">
        <v>491</v>
      </c>
      <c r="F246" s="104"/>
      <c r="G246" s="76" t="s">
        <v>1136</v>
      </c>
      <c r="H246" s="76" t="s">
        <v>1057</v>
      </c>
      <c r="I246" s="104" t="s">
        <v>1058</v>
      </c>
      <c r="J246" s="137" t="s">
        <v>150</v>
      </c>
      <c r="K246" s="80" t="str">
        <f t="shared" si="3"/>
        <v>М55</v>
      </c>
      <c r="L246" s="80">
        <v>18</v>
      </c>
      <c r="M246" s="82"/>
      <c r="O246">
        <v>7683</v>
      </c>
    </row>
    <row r="247" spans="1:15">
      <c r="A247" s="102">
        <v>246</v>
      </c>
      <c r="B247" s="77">
        <v>86</v>
      </c>
      <c r="C247" s="71" t="s">
        <v>894</v>
      </c>
      <c r="D247" s="103">
        <v>1991</v>
      </c>
      <c r="E247" s="76" t="s">
        <v>491</v>
      </c>
      <c r="F247" s="104">
        <v>2</v>
      </c>
      <c r="G247" s="76" t="s">
        <v>456</v>
      </c>
      <c r="H247" s="76" t="s">
        <v>574</v>
      </c>
      <c r="I247" s="104" t="s">
        <v>866</v>
      </c>
      <c r="J247" s="140" t="s">
        <v>152</v>
      </c>
      <c r="K247" s="80" t="str">
        <f t="shared" si="3"/>
        <v>М19</v>
      </c>
      <c r="L247" s="74">
        <v>25</v>
      </c>
      <c r="M247" s="82"/>
      <c r="O247">
        <v>9221</v>
      </c>
    </row>
    <row r="248" spans="1:15">
      <c r="A248" s="102">
        <v>247</v>
      </c>
      <c r="B248" s="77">
        <v>47</v>
      </c>
      <c r="C248" s="71" t="s">
        <v>832</v>
      </c>
      <c r="D248" s="103">
        <v>1986</v>
      </c>
      <c r="E248" s="76" t="s">
        <v>491</v>
      </c>
      <c r="F248" s="104"/>
      <c r="G248" s="76"/>
      <c r="H248" s="76" t="s">
        <v>410</v>
      </c>
      <c r="I248" s="104" t="s">
        <v>833</v>
      </c>
      <c r="J248" s="140" t="s">
        <v>153</v>
      </c>
      <c r="K248" s="80" t="str">
        <f t="shared" si="3"/>
        <v/>
      </c>
      <c r="L248" s="74"/>
      <c r="M248" s="82"/>
      <c r="O248">
        <v>9149</v>
      </c>
    </row>
    <row r="249" spans="1:15">
      <c r="A249" s="102">
        <v>248</v>
      </c>
      <c r="B249" s="77">
        <v>278</v>
      </c>
      <c r="C249" s="71" t="s">
        <v>1115</v>
      </c>
      <c r="D249" s="74">
        <v>1948</v>
      </c>
      <c r="E249" s="76" t="s">
        <v>491</v>
      </c>
      <c r="F249" s="74">
        <v>3</v>
      </c>
      <c r="G249" s="74"/>
      <c r="H249" s="76" t="s">
        <v>410</v>
      </c>
      <c r="I249" s="74" t="s">
        <v>700</v>
      </c>
      <c r="J249" s="140" t="s">
        <v>173</v>
      </c>
      <c r="K249" s="80" t="str">
        <f t="shared" si="3"/>
        <v>М60</v>
      </c>
      <c r="L249" s="74">
        <v>13</v>
      </c>
      <c r="M249" s="82"/>
      <c r="O249">
        <v>8810</v>
      </c>
    </row>
    <row r="250" spans="1:15">
      <c r="A250" s="102">
        <v>249</v>
      </c>
      <c r="B250" s="77">
        <v>208</v>
      </c>
      <c r="C250" s="71" t="s">
        <v>1028</v>
      </c>
      <c r="D250" s="74">
        <v>1984</v>
      </c>
      <c r="E250" s="76" t="s">
        <v>491</v>
      </c>
      <c r="F250" s="74"/>
      <c r="G250" s="79"/>
      <c r="H250" s="76" t="s">
        <v>410</v>
      </c>
      <c r="I250" s="74"/>
      <c r="J250" s="140" t="s">
        <v>155</v>
      </c>
      <c r="K250" s="80" t="str">
        <f t="shared" si="3"/>
        <v/>
      </c>
      <c r="L250" s="74"/>
      <c r="M250" s="82"/>
      <c r="O250">
        <v>10477</v>
      </c>
    </row>
    <row r="251" spans="1:15">
      <c r="A251" s="102">
        <v>250</v>
      </c>
      <c r="B251" s="77">
        <v>179</v>
      </c>
      <c r="C251" s="71" t="s">
        <v>997</v>
      </c>
      <c r="D251" s="103">
        <v>1959</v>
      </c>
      <c r="E251" s="76" t="s">
        <v>491</v>
      </c>
      <c r="F251" s="104">
        <v>3</v>
      </c>
      <c r="G251" s="76" t="s">
        <v>456</v>
      </c>
      <c r="H251" s="76" t="s">
        <v>457</v>
      </c>
      <c r="I251" s="104" t="s">
        <v>458</v>
      </c>
      <c r="J251" s="140" t="s">
        <v>158</v>
      </c>
      <c r="K251" s="80" t="str">
        <f t="shared" si="3"/>
        <v>М50</v>
      </c>
      <c r="L251" s="74">
        <v>23</v>
      </c>
      <c r="M251" s="82"/>
      <c r="O251">
        <v>9736</v>
      </c>
    </row>
    <row r="252" spans="1:15">
      <c r="A252" s="102">
        <v>251</v>
      </c>
      <c r="B252" s="77">
        <v>306</v>
      </c>
      <c r="C252" s="71" t="s">
        <v>1690</v>
      </c>
      <c r="D252" s="103">
        <v>1965</v>
      </c>
      <c r="E252" s="76" t="s">
        <v>491</v>
      </c>
      <c r="F252" s="104"/>
      <c r="G252" s="76"/>
      <c r="H252" s="76" t="s">
        <v>410</v>
      </c>
      <c r="I252" s="104" t="s">
        <v>751</v>
      </c>
      <c r="J252" s="140" t="s">
        <v>176</v>
      </c>
      <c r="K252" s="80" t="str">
        <f t="shared" si="3"/>
        <v>М45</v>
      </c>
      <c r="L252" s="74">
        <v>24</v>
      </c>
      <c r="M252" s="82"/>
      <c r="O252">
        <v>11329</v>
      </c>
    </row>
    <row r="253" spans="1:15">
      <c r="A253" s="102">
        <v>252</v>
      </c>
      <c r="B253" s="77">
        <v>51</v>
      </c>
      <c r="C253" s="71" t="s">
        <v>842</v>
      </c>
      <c r="D253" s="103">
        <v>1962</v>
      </c>
      <c r="E253" s="76" t="s">
        <v>491</v>
      </c>
      <c r="F253" s="104"/>
      <c r="G253" s="76"/>
      <c r="H253" s="76" t="s">
        <v>410</v>
      </c>
      <c r="I253" s="104"/>
      <c r="J253" s="140" t="s">
        <v>160</v>
      </c>
      <c r="K253" s="80" t="str">
        <f t="shared" si="3"/>
        <v>М45</v>
      </c>
      <c r="L253" s="74">
        <v>25</v>
      </c>
      <c r="M253" s="82"/>
      <c r="O253">
        <v>11330</v>
      </c>
    </row>
    <row r="254" spans="1:15">
      <c r="A254" s="102">
        <v>253</v>
      </c>
      <c r="B254" s="77">
        <v>176</v>
      </c>
      <c r="C254" s="71" t="s">
        <v>994</v>
      </c>
      <c r="D254" s="103">
        <v>1960</v>
      </c>
      <c r="E254" s="76" t="s">
        <v>491</v>
      </c>
      <c r="F254" s="104">
        <v>3</v>
      </c>
      <c r="G254" s="76" t="s">
        <v>456</v>
      </c>
      <c r="H254" s="76" t="s">
        <v>457</v>
      </c>
      <c r="I254" s="104" t="s">
        <v>458</v>
      </c>
      <c r="J254" s="140" t="s">
        <v>162</v>
      </c>
      <c r="K254" s="80" t="str">
        <f t="shared" si="3"/>
        <v>М50</v>
      </c>
      <c r="L254" s="74">
        <v>24</v>
      </c>
      <c r="M254" s="82"/>
      <c r="O254">
        <v>8867</v>
      </c>
    </row>
    <row r="255" spans="1:15">
      <c r="A255" s="102">
        <v>254</v>
      </c>
      <c r="B255" s="77">
        <v>177</v>
      </c>
      <c r="C255" s="71" t="s">
        <v>995</v>
      </c>
      <c r="D255" s="103">
        <v>1958</v>
      </c>
      <c r="E255" s="76" t="s">
        <v>491</v>
      </c>
      <c r="F255" s="104">
        <v>3</v>
      </c>
      <c r="G255" s="76" t="s">
        <v>456</v>
      </c>
      <c r="H255" s="76" t="s">
        <v>457</v>
      </c>
      <c r="I255" s="104" t="s">
        <v>458</v>
      </c>
      <c r="J255" s="140" t="s">
        <v>163</v>
      </c>
      <c r="K255" s="80" t="str">
        <f t="shared" si="3"/>
        <v>М50</v>
      </c>
      <c r="L255" s="74">
        <v>25</v>
      </c>
      <c r="M255" s="82"/>
      <c r="O255">
        <v>10896</v>
      </c>
    </row>
    <row r="256" spans="1:15">
      <c r="A256" s="102">
        <v>255</v>
      </c>
      <c r="B256" s="77">
        <v>294</v>
      </c>
      <c r="C256" s="71" t="s">
        <v>1673</v>
      </c>
      <c r="D256" s="103">
        <v>1955</v>
      </c>
      <c r="E256" s="76" t="s">
        <v>491</v>
      </c>
      <c r="F256" s="104"/>
      <c r="G256" s="76" t="s">
        <v>1136</v>
      </c>
      <c r="H256" s="76" t="s">
        <v>1057</v>
      </c>
      <c r="I256" s="104" t="s">
        <v>1058</v>
      </c>
      <c r="J256" s="137" t="s">
        <v>164</v>
      </c>
      <c r="K256" s="80" t="str">
        <f t="shared" si="3"/>
        <v>М55</v>
      </c>
      <c r="L256" s="80">
        <v>19</v>
      </c>
      <c r="M256" s="82"/>
      <c r="O256">
        <v>8930</v>
      </c>
    </row>
    <row r="257" spans="1:15">
      <c r="A257" s="102">
        <v>256</v>
      </c>
      <c r="B257" s="77">
        <v>59</v>
      </c>
      <c r="C257" s="71" t="s">
        <v>854</v>
      </c>
      <c r="D257" s="103">
        <v>1965</v>
      </c>
      <c r="E257" s="76" t="s">
        <v>491</v>
      </c>
      <c r="F257" s="104"/>
      <c r="G257" s="76"/>
      <c r="H257" s="76" t="s">
        <v>410</v>
      </c>
      <c r="I257" s="104" t="s">
        <v>619</v>
      </c>
      <c r="J257" s="140" t="s">
        <v>165</v>
      </c>
      <c r="K257" s="80" t="str">
        <f t="shared" si="3"/>
        <v>М45</v>
      </c>
      <c r="L257" s="74">
        <v>26</v>
      </c>
      <c r="M257" s="82"/>
      <c r="O257">
        <v>10338</v>
      </c>
    </row>
    <row r="258" spans="1:15">
      <c r="A258" s="102">
        <v>257</v>
      </c>
      <c r="B258" s="77">
        <v>308</v>
      </c>
      <c r="C258" s="71" t="s">
        <v>1692</v>
      </c>
      <c r="D258" s="103">
        <v>1979</v>
      </c>
      <c r="E258" s="76" t="s">
        <v>491</v>
      </c>
      <c r="F258" s="104"/>
      <c r="G258" s="76"/>
      <c r="H258" s="76" t="s">
        <v>410</v>
      </c>
      <c r="I258" s="104" t="s">
        <v>751</v>
      </c>
      <c r="J258" s="140" t="s">
        <v>166</v>
      </c>
      <c r="K258" s="80" t="str">
        <f t="shared" ref="K258:K300" si="4">IF(D258&lt;=1950,"М60",IF(AND(D258&gt;=1951,D258&lt;=1955),"М55",IF(AND(D258&gt;=1956,D258&lt;=1960),"М50",IF(AND(D258&gt;=1961,D258&lt;=1965),"М45",IF(AND(D258&gt;=1966,D258&lt;=1970),"М40",IF(D258&gt;=1991,"М19",""))))))</f>
        <v/>
      </c>
      <c r="L258" s="74"/>
      <c r="M258" s="82"/>
      <c r="O258">
        <v>7195</v>
      </c>
    </row>
    <row r="259" spans="1:15">
      <c r="A259" s="102">
        <v>258</v>
      </c>
      <c r="B259" s="77">
        <v>30</v>
      </c>
      <c r="C259" s="71" t="s">
        <v>804</v>
      </c>
      <c r="D259" s="103">
        <v>1980</v>
      </c>
      <c r="E259" s="76" t="s">
        <v>491</v>
      </c>
      <c r="F259" s="104"/>
      <c r="G259" s="76"/>
      <c r="H259" s="76" t="s">
        <v>410</v>
      </c>
      <c r="I259" s="74"/>
      <c r="J259" s="140" t="s">
        <v>167</v>
      </c>
      <c r="K259" s="80" t="str">
        <f t="shared" si="4"/>
        <v/>
      </c>
      <c r="L259" s="74"/>
      <c r="M259" s="82"/>
      <c r="O259">
        <v>7309</v>
      </c>
    </row>
    <row r="260" spans="1:15">
      <c r="A260" s="102"/>
      <c r="B260" s="77">
        <v>70</v>
      </c>
      <c r="C260" s="71" t="s">
        <v>867</v>
      </c>
      <c r="D260" s="103">
        <v>1989</v>
      </c>
      <c r="E260" s="76" t="s">
        <v>491</v>
      </c>
      <c r="F260" s="104">
        <v>1</v>
      </c>
      <c r="G260" s="76" t="s">
        <v>826</v>
      </c>
      <c r="H260" s="76" t="s">
        <v>1450</v>
      </c>
      <c r="I260" s="104" t="s">
        <v>866</v>
      </c>
      <c r="J260" s="140" t="s">
        <v>2039</v>
      </c>
      <c r="K260" s="80" t="str">
        <f t="shared" si="4"/>
        <v/>
      </c>
      <c r="L260" s="74"/>
      <c r="M260" s="82"/>
      <c r="O260">
        <v>10682</v>
      </c>
    </row>
    <row r="261" spans="1:15">
      <c r="A261" s="102"/>
      <c r="B261" s="77">
        <v>49</v>
      </c>
      <c r="C261" s="71" t="s">
        <v>837</v>
      </c>
      <c r="D261" s="103">
        <v>1988</v>
      </c>
      <c r="E261" s="76" t="s">
        <v>491</v>
      </c>
      <c r="F261" s="104">
        <v>2</v>
      </c>
      <c r="G261" s="76" t="s">
        <v>838</v>
      </c>
      <c r="H261" s="76" t="s">
        <v>839</v>
      </c>
      <c r="I261" s="104" t="s">
        <v>540</v>
      </c>
      <c r="J261" s="140" t="s">
        <v>2039</v>
      </c>
      <c r="K261" s="80" t="str">
        <f t="shared" si="4"/>
        <v/>
      </c>
      <c r="L261" s="74"/>
      <c r="M261" s="82"/>
    </row>
    <row r="262" spans="1:15">
      <c r="A262" s="102"/>
      <c r="B262" s="77">
        <v>74</v>
      </c>
      <c r="C262" s="71" t="s">
        <v>873</v>
      </c>
      <c r="D262" s="103">
        <v>1990</v>
      </c>
      <c r="E262" s="76" t="s">
        <v>491</v>
      </c>
      <c r="F262" s="104">
        <v>2</v>
      </c>
      <c r="G262" s="105" t="s">
        <v>874</v>
      </c>
      <c r="H262" s="76"/>
      <c r="I262" s="104" t="s">
        <v>866</v>
      </c>
      <c r="J262" s="140" t="s">
        <v>2039</v>
      </c>
      <c r="K262" s="80" t="str">
        <f t="shared" si="4"/>
        <v/>
      </c>
      <c r="L262" s="74"/>
      <c r="M262" s="82"/>
      <c r="O262">
        <v>9518</v>
      </c>
    </row>
    <row r="263" spans="1:15">
      <c r="A263" s="102"/>
      <c r="B263" s="77">
        <v>77</v>
      </c>
      <c r="C263" s="71" t="s">
        <v>877</v>
      </c>
      <c r="D263" s="103">
        <v>1990</v>
      </c>
      <c r="E263" s="76" t="s">
        <v>491</v>
      </c>
      <c r="F263" s="104">
        <v>2</v>
      </c>
      <c r="G263" s="105" t="s">
        <v>878</v>
      </c>
      <c r="H263" s="76"/>
      <c r="I263" s="104" t="s">
        <v>866</v>
      </c>
      <c r="J263" s="140" t="s">
        <v>2039</v>
      </c>
      <c r="K263" s="80" t="str">
        <f t="shared" si="4"/>
        <v/>
      </c>
      <c r="L263" s="74"/>
      <c r="M263" s="82"/>
      <c r="O263">
        <v>9138</v>
      </c>
    </row>
    <row r="264" spans="1:15">
      <c r="A264" s="102"/>
      <c r="B264" s="77">
        <v>163</v>
      </c>
      <c r="C264" s="71" t="s">
        <v>983</v>
      </c>
      <c r="D264" s="103">
        <v>1964</v>
      </c>
      <c r="E264" s="76" t="s">
        <v>491</v>
      </c>
      <c r="F264" s="104"/>
      <c r="G264" s="76"/>
      <c r="H264" s="76" t="s">
        <v>410</v>
      </c>
      <c r="I264" s="104" t="s">
        <v>463</v>
      </c>
      <c r="J264" s="140" t="s">
        <v>2039</v>
      </c>
      <c r="K264" s="80" t="str">
        <f t="shared" si="4"/>
        <v>М45</v>
      </c>
      <c r="L264" s="74"/>
      <c r="M264" s="90" t="s">
        <v>1500</v>
      </c>
      <c r="O264">
        <v>9322</v>
      </c>
    </row>
    <row r="265" spans="1:15">
      <c r="A265" s="102"/>
      <c r="B265" s="77">
        <v>186</v>
      </c>
      <c r="C265" s="71" t="s">
        <v>1004</v>
      </c>
      <c r="D265" s="74">
        <v>1977</v>
      </c>
      <c r="E265" s="76" t="s">
        <v>491</v>
      </c>
      <c r="F265" s="74"/>
      <c r="G265" s="79"/>
      <c r="H265" s="76" t="s">
        <v>410</v>
      </c>
      <c r="I265" s="74"/>
      <c r="J265" s="140" t="s">
        <v>2039</v>
      </c>
      <c r="K265" s="80" t="str">
        <f t="shared" si="4"/>
        <v/>
      </c>
      <c r="L265" s="74"/>
      <c r="M265" s="82"/>
      <c r="O265">
        <v>9464</v>
      </c>
    </row>
    <row r="266" spans="1:15">
      <c r="A266" s="102"/>
      <c r="B266" s="77">
        <v>292</v>
      </c>
      <c r="C266" s="71" t="s">
        <v>1671</v>
      </c>
      <c r="D266" s="103">
        <v>1949</v>
      </c>
      <c r="E266" s="76" t="s">
        <v>491</v>
      </c>
      <c r="F266" s="104"/>
      <c r="G266" s="76" t="s">
        <v>456</v>
      </c>
      <c r="H266" s="76" t="s">
        <v>1141</v>
      </c>
      <c r="I266" s="104"/>
      <c r="J266" s="140" t="s">
        <v>2039</v>
      </c>
      <c r="K266" s="80" t="str">
        <f t="shared" si="4"/>
        <v>М60</v>
      </c>
      <c r="L266" s="74"/>
      <c r="M266" s="82"/>
      <c r="O266">
        <v>9360</v>
      </c>
    </row>
    <row r="267" spans="1:15">
      <c r="A267" s="102"/>
      <c r="B267" s="77">
        <v>277</v>
      </c>
      <c r="C267" s="71" t="s">
        <v>1113</v>
      </c>
      <c r="D267" s="74">
        <v>1966</v>
      </c>
      <c r="E267" s="76" t="s">
        <v>491</v>
      </c>
      <c r="F267" s="74"/>
      <c r="G267" s="74"/>
      <c r="H267" s="76" t="s">
        <v>410</v>
      </c>
      <c r="I267" s="74" t="s">
        <v>1114</v>
      </c>
      <c r="J267" s="140" t="s">
        <v>386</v>
      </c>
      <c r="K267" s="80" t="str">
        <f t="shared" si="4"/>
        <v>М40</v>
      </c>
      <c r="L267" s="74"/>
      <c r="M267" s="82"/>
    </row>
    <row r="268" spans="1:15">
      <c r="A268" s="102"/>
      <c r="B268" s="77">
        <v>37</v>
      </c>
      <c r="C268" s="71" t="s">
        <v>817</v>
      </c>
      <c r="D268" s="103">
        <v>1986</v>
      </c>
      <c r="E268" s="76" t="s">
        <v>491</v>
      </c>
      <c r="F268" s="104"/>
      <c r="G268" s="76"/>
      <c r="H268" s="76" t="s">
        <v>410</v>
      </c>
      <c r="I268" s="104" t="s">
        <v>603</v>
      </c>
      <c r="J268" s="140" t="s">
        <v>2040</v>
      </c>
      <c r="K268" s="80" t="str">
        <f t="shared" si="4"/>
        <v/>
      </c>
      <c r="L268" s="74"/>
      <c r="M268" s="82"/>
      <c r="O268">
        <v>8939</v>
      </c>
    </row>
    <row r="269" spans="1:15">
      <c r="A269" s="102"/>
      <c r="B269" s="77">
        <v>40</v>
      </c>
      <c r="C269" s="71" t="s">
        <v>820</v>
      </c>
      <c r="D269" s="103">
        <v>1968</v>
      </c>
      <c r="E269" s="76" t="s">
        <v>491</v>
      </c>
      <c r="F269" s="104">
        <v>1</v>
      </c>
      <c r="G269" s="76" t="s">
        <v>456</v>
      </c>
      <c r="H269" s="76" t="s">
        <v>600</v>
      </c>
      <c r="I269" s="104"/>
      <c r="J269" s="140" t="s">
        <v>2040</v>
      </c>
      <c r="K269" s="80" t="str">
        <f t="shared" si="4"/>
        <v>М40</v>
      </c>
      <c r="L269" s="74"/>
      <c r="M269" s="82"/>
      <c r="O269">
        <v>9172</v>
      </c>
    </row>
    <row r="270" spans="1:15">
      <c r="A270" s="102"/>
      <c r="B270" s="77">
        <v>61</v>
      </c>
      <c r="C270" s="71" t="s">
        <v>856</v>
      </c>
      <c r="D270" s="103">
        <v>1982</v>
      </c>
      <c r="E270" s="76" t="s">
        <v>491</v>
      </c>
      <c r="F270" s="104" t="s">
        <v>483</v>
      </c>
      <c r="G270" s="76"/>
      <c r="H270" s="76" t="s">
        <v>410</v>
      </c>
      <c r="I270" s="104" t="s">
        <v>663</v>
      </c>
      <c r="J270" s="140" t="s">
        <v>2040</v>
      </c>
      <c r="K270" s="80" t="str">
        <f t="shared" si="4"/>
        <v/>
      </c>
      <c r="L270" s="74"/>
      <c r="M270" s="82"/>
      <c r="O270">
        <v>8947</v>
      </c>
    </row>
    <row r="271" spans="1:15">
      <c r="A271" s="102"/>
      <c r="B271" s="77">
        <v>100</v>
      </c>
      <c r="C271" s="71" t="s">
        <v>913</v>
      </c>
      <c r="D271" s="103">
        <v>1988</v>
      </c>
      <c r="E271" s="76" t="s">
        <v>491</v>
      </c>
      <c r="F271" s="104">
        <v>2</v>
      </c>
      <c r="G271" s="76"/>
      <c r="H271" s="76" t="s">
        <v>410</v>
      </c>
      <c r="I271" s="104" t="s">
        <v>914</v>
      </c>
      <c r="J271" s="140" t="s">
        <v>2040</v>
      </c>
      <c r="K271" s="80" t="str">
        <f t="shared" si="4"/>
        <v/>
      </c>
      <c r="L271" s="74"/>
      <c r="M271" s="82"/>
      <c r="O271">
        <v>9170</v>
      </c>
    </row>
    <row r="272" spans="1:15">
      <c r="A272" s="102"/>
      <c r="B272" s="77">
        <v>106</v>
      </c>
      <c r="C272" s="71" t="s">
        <v>922</v>
      </c>
      <c r="D272" s="103">
        <v>1989</v>
      </c>
      <c r="E272" s="76" t="s">
        <v>491</v>
      </c>
      <c r="F272" s="104">
        <v>3</v>
      </c>
      <c r="G272" s="76"/>
      <c r="H272" s="76" t="s">
        <v>410</v>
      </c>
      <c r="I272" s="104" t="s">
        <v>919</v>
      </c>
      <c r="J272" s="140" t="s">
        <v>2040</v>
      </c>
      <c r="K272" s="80" t="str">
        <f t="shared" si="4"/>
        <v/>
      </c>
      <c r="L272" s="74"/>
      <c r="M272" s="82"/>
      <c r="O272">
        <v>10246</v>
      </c>
    </row>
    <row r="273" spans="1:15">
      <c r="A273" s="102"/>
      <c r="B273" s="77">
        <v>110</v>
      </c>
      <c r="C273" s="71" t="s">
        <v>926</v>
      </c>
      <c r="D273" s="103">
        <v>1989</v>
      </c>
      <c r="E273" s="76" t="s">
        <v>491</v>
      </c>
      <c r="F273" s="104">
        <v>3</v>
      </c>
      <c r="G273" s="76"/>
      <c r="H273" s="76" t="s">
        <v>410</v>
      </c>
      <c r="I273" s="104" t="s">
        <v>919</v>
      </c>
      <c r="J273" s="140" t="s">
        <v>2040</v>
      </c>
      <c r="K273" s="80" t="str">
        <f t="shared" si="4"/>
        <v/>
      </c>
      <c r="L273" s="74"/>
      <c r="M273" s="82"/>
      <c r="O273">
        <v>9863</v>
      </c>
    </row>
    <row r="274" spans="1:15">
      <c r="A274" s="102"/>
      <c r="B274" s="77">
        <v>111</v>
      </c>
      <c r="C274" s="71" t="s">
        <v>927</v>
      </c>
      <c r="D274" s="103">
        <v>1989</v>
      </c>
      <c r="E274" s="76" t="s">
        <v>491</v>
      </c>
      <c r="F274" s="104"/>
      <c r="G274" s="76"/>
      <c r="H274" s="76" t="s">
        <v>410</v>
      </c>
      <c r="I274" s="104" t="s">
        <v>919</v>
      </c>
      <c r="J274" s="140" t="s">
        <v>2040</v>
      </c>
      <c r="K274" s="80" t="str">
        <f t="shared" si="4"/>
        <v/>
      </c>
      <c r="L274" s="74"/>
      <c r="M274" s="82"/>
      <c r="O274">
        <v>8756</v>
      </c>
    </row>
    <row r="275" spans="1:15">
      <c r="A275" s="102"/>
      <c r="B275" s="77">
        <v>112</v>
      </c>
      <c r="C275" s="71" t="s">
        <v>928</v>
      </c>
      <c r="D275" s="103">
        <v>1990</v>
      </c>
      <c r="E275" s="76" t="s">
        <v>491</v>
      </c>
      <c r="F275" s="104">
        <v>3</v>
      </c>
      <c r="G275" s="76"/>
      <c r="H275" s="76" t="s">
        <v>410</v>
      </c>
      <c r="I275" s="104" t="s">
        <v>919</v>
      </c>
      <c r="J275" s="140" t="s">
        <v>2040</v>
      </c>
      <c r="K275" s="80" t="str">
        <f t="shared" si="4"/>
        <v/>
      </c>
      <c r="L275" s="74"/>
      <c r="M275" s="82"/>
      <c r="O275">
        <v>9675</v>
      </c>
    </row>
    <row r="276" spans="1:15">
      <c r="A276" s="102"/>
      <c r="B276" s="77">
        <v>113</v>
      </c>
      <c r="C276" s="71" t="s">
        <v>929</v>
      </c>
      <c r="D276" s="103">
        <v>1989</v>
      </c>
      <c r="E276" s="76" t="s">
        <v>491</v>
      </c>
      <c r="F276" s="104"/>
      <c r="G276" s="76"/>
      <c r="H276" s="76" t="s">
        <v>410</v>
      </c>
      <c r="I276" s="104" t="s">
        <v>919</v>
      </c>
      <c r="J276" s="140" t="s">
        <v>2040</v>
      </c>
      <c r="K276" s="80" t="str">
        <f t="shared" si="4"/>
        <v/>
      </c>
      <c r="L276" s="74"/>
      <c r="M276" s="82"/>
      <c r="O276">
        <v>9681</v>
      </c>
    </row>
    <row r="277" spans="1:15">
      <c r="A277" s="102"/>
      <c r="B277" s="77">
        <v>114</v>
      </c>
      <c r="C277" s="71" t="s">
        <v>930</v>
      </c>
      <c r="D277" s="103">
        <v>1989</v>
      </c>
      <c r="E277" s="76" t="s">
        <v>491</v>
      </c>
      <c r="F277" s="104"/>
      <c r="G277" s="76"/>
      <c r="H277" s="76" t="s">
        <v>410</v>
      </c>
      <c r="I277" s="104" t="s">
        <v>919</v>
      </c>
      <c r="J277" s="140" t="s">
        <v>2040</v>
      </c>
      <c r="K277" s="80" t="str">
        <f t="shared" si="4"/>
        <v/>
      </c>
      <c r="L277" s="74"/>
      <c r="M277" s="82"/>
      <c r="O277">
        <v>9681</v>
      </c>
    </row>
    <row r="278" spans="1:15">
      <c r="A278" s="102"/>
      <c r="B278" s="77">
        <v>115</v>
      </c>
      <c r="C278" s="71" t="s">
        <v>931</v>
      </c>
      <c r="D278" s="103">
        <v>1990</v>
      </c>
      <c r="E278" s="76" t="s">
        <v>491</v>
      </c>
      <c r="F278" s="104"/>
      <c r="G278" s="76"/>
      <c r="H278" s="76" t="s">
        <v>410</v>
      </c>
      <c r="I278" s="104" t="s">
        <v>919</v>
      </c>
      <c r="J278" s="140" t="s">
        <v>2040</v>
      </c>
      <c r="K278" s="80" t="str">
        <f t="shared" si="4"/>
        <v/>
      </c>
      <c r="L278" s="74"/>
      <c r="M278" s="82"/>
      <c r="O278">
        <v>9681</v>
      </c>
    </row>
    <row r="279" spans="1:15">
      <c r="A279" s="102"/>
      <c r="B279" s="77">
        <v>116</v>
      </c>
      <c r="C279" s="71" t="s">
        <v>932</v>
      </c>
      <c r="D279" s="103">
        <v>1988</v>
      </c>
      <c r="E279" s="76" t="s">
        <v>491</v>
      </c>
      <c r="F279" s="104"/>
      <c r="G279" s="76"/>
      <c r="H279" s="76" t="s">
        <v>410</v>
      </c>
      <c r="I279" s="104" t="s">
        <v>919</v>
      </c>
      <c r="J279" s="140" t="s">
        <v>2040</v>
      </c>
      <c r="K279" s="80" t="str">
        <f t="shared" si="4"/>
        <v/>
      </c>
      <c r="L279" s="74"/>
      <c r="M279" s="82"/>
      <c r="O279">
        <v>8821</v>
      </c>
    </row>
    <row r="280" spans="1:15">
      <c r="A280" s="102"/>
      <c r="B280" s="77">
        <v>117</v>
      </c>
      <c r="C280" s="71" t="s">
        <v>933</v>
      </c>
      <c r="D280" s="103">
        <v>1987</v>
      </c>
      <c r="E280" s="76" t="s">
        <v>491</v>
      </c>
      <c r="F280" s="104"/>
      <c r="G280" s="76"/>
      <c r="H280" s="76" t="s">
        <v>410</v>
      </c>
      <c r="I280" s="104" t="s">
        <v>919</v>
      </c>
      <c r="J280" s="140" t="s">
        <v>2040</v>
      </c>
      <c r="K280" s="80" t="str">
        <f t="shared" si="4"/>
        <v/>
      </c>
      <c r="L280" s="74"/>
      <c r="M280" s="82"/>
      <c r="O280">
        <v>9641</v>
      </c>
    </row>
    <row r="281" spans="1:15">
      <c r="A281" s="102"/>
      <c r="B281" s="77">
        <v>118</v>
      </c>
      <c r="C281" s="71" t="s">
        <v>934</v>
      </c>
      <c r="D281" s="103">
        <v>1989</v>
      </c>
      <c r="E281" s="76" t="s">
        <v>491</v>
      </c>
      <c r="F281" s="104"/>
      <c r="G281" s="76"/>
      <c r="H281" s="76" t="s">
        <v>410</v>
      </c>
      <c r="I281" s="104" t="s">
        <v>919</v>
      </c>
      <c r="J281" s="140" t="s">
        <v>2040</v>
      </c>
      <c r="K281" s="80" t="str">
        <f t="shared" si="4"/>
        <v/>
      </c>
      <c r="L281" s="74"/>
      <c r="M281" s="82"/>
      <c r="O281">
        <v>8820</v>
      </c>
    </row>
    <row r="282" spans="1:15">
      <c r="A282" s="102"/>
      <c r="B282" s="77">
        <v>119</v>
      </c>
      <c r="C282" s="71" t="s">
        <v>935</v>
      </c>
      <c r="D282" s="103">
        <v>1989</v>
      </c>
      <c r="E282" s="76" t="s">
        <v>491</v>
      </c>
      <c r="F282" s="104"/>
      <c r="G282" s="76"/>
      <c r="H282" s="76" t="s">
        <v>410</v>
      </c>
      <c r="I282" s="104" t="s">
        <v>919</v>
      </c>
      <c r="J282" s="140" t="s">
        <v>2040</v>
      </c>
      <c r="K282" s="80" t="str">
        <f t="shared" si="4"/>
        <v/>
      </c>
      <c r="L282" s="74"/>
      <c r="M282" s="82"/>
      <c r="O282">
        <v>9039</v>
      </c>
    </row>
    <row r="283" spans="1:15">
      <c r="A283" s="102"/>
      <c r="B283" s="77">
        <v>120</v>
      </c>
      <c r="C283" s="71" t="s">
        <v>936</v>
      </c>
      <c r="D283" s="103">
        <v>1989</v>
      </c>
      <c r="E283" s="76" t="s">
        <v>491</v>
      </c>
      <c r="F283" s="104"/>
      <c r="G283" s="76"/>
      <c r="H283" s="76" t="s">
        <v>410</v>
      </c>
      <c r="I283" s="104" t="s">
        <v>919</v>
      </c>
      <c r="J283" s="140" t="s">
        <v>2040</v>
      </c>
      <c r="K283" s="80" t="str">
        <f t="shared" si="4"/>
        <v/>
      </c>
      <c r="L283" s="74"/>
      <c r="M283" s="82"/>
      <c r="O283">
        <v>7748</v>
      </c>
    </row>
    <row r="284" spans="1:15">
      <c r="A284" s="102"/>
      <c r="B284" s="77">
        <v>121</v>
      </c>
      <c r="C284" s="71" t="s">
        <v>937</v>
      </c>
      <c r="D284" s="103">
        <v>1989</v>
      </c>
      <c r="E284" s="76" t="s">
        <v>491</v>
      </c>
      <c r="F284" s="104"/>
      <c r="G284" s="76"/>
      <c r="H284" s="76" t="s">
        <v>410</v>
      </c>
      <c r="I284" s="104" t="s">
        <v>919</v>
      </c>
      <c r="J284" s="140" t="s">
        <v>2040</v>
      </c>
      <c r="K284" s="80" t="str">
        <f t="shared" si="4"/>
        <v/>
      </c>
      <c r="L284" s="74"/>
      <c r="M284" s="82"/>
      <c r="O284">
        <v>8904</v>
      </c>
    </row>
    <row r="285" spans="1:15">
      <c r="A285" s="102"/>
      <c r="B285" s="77">
        <v>122</v>
      </c>
      <c r="C285" s="71" t="s">
        <v>938</v>
      </c>
      <c r="D285" s="103">
        <v>1989</v>
      </c>
      <c r="E285" s="76" t="s">
        <v>491</v>
      </c>
      <c r="F285" s="104"/>
      <c r="G285" s="76"/>
      <c r="H285" s="76" t="s">
        <v>410</v>
      </c>
      <c r="I285" s="104" t="s">
        <v>919</v>
      </c>
      <c r="J285" s="140" t="s">
        <v>2040</v>
      </c>
      <c r="K285" s="80" t="str">
        <f t="shared" si="4"/>
        <v/>
      </c>
      <c r="L285" s="74"/>
      <c r="M285" s="82"/>
    </row>
    <row r="286" spans="1:15">
      <c r="A286" s="102"/>
      <c r="B286" s="77">
        <v>123</v>
      </c>
      <c r="C286" s="71" t="s">
        <v>939</v>
      </c>
      <c r="D286" s="103">
        <v>1989</v>
      </c>
      <c r="E286" s="76" t="s">
        <v>491</v>
      </c>
      <c r="F286" s="104"/>
      <c r="G286" s="76"/>
      <c r="H286" s="76" t="s">
        <v>410</v>
      </c>
      <c r="I286" s="104" t="s">
        <v>919</v>
      </c>
      <c r="J286" s="140" t="s">
        <v>2040</v>
      </c>
      <c r="K286" s="80" t="str">
        <f t="shared" si="4"/>
        <v/>
      </c>
      <c r="L286" s="74"/>
      <c r="M286" s="82"/>
    </row>
    <row r="287" spans="1:15">
      <c r="A287" s="102"/>
      <c r="B287" s="77">
        <v>124</v>
      </c>
      <c r="C287" s="71" t="s">
        <v>940</v>
      </c>
      <c r="D287" s="103">
        <v>1988</v>
      </c>
      <c r="E287" s="76" t="s">
        <v>491</v>
      </c>
      <c r="F287" s="104"/>
      <c r="G287" s="76"/>
      <c r="H287" s="76" t="s">
        <v>410</v>
      </c>
      <c r="I287" s="104" t="s">
        <v>919</v>
      </c>
      <c r="J287" s="140" t="s">
        <v>2040</v>
      </c>
      <c r="K287" s="80" t="str">
        <f t="shared" si="4"/>
        <v/>
      </c>
      <c r="L287" s="74"/>
      <c r="M287" s="82"/>
      <c r="O287">
        <v>8984</v>
      </c>
    </row>
    <row r="288" spans="1:15">
      <c r="A288" s="102"/>
      <c r="B288" s="77">
        <v>125</v>
      </c>
      <c r="C288" s="71" t="s">
        <v>941</v>
      </c>
      <c r="D288" s="103">
        <v>1990</v>
      </c>
      <c r="E288" s="76" t="s">
        <v>491</v>
      </c>
      <c r="F288" s="104"/>
      <c r="G288" s="76"/>
      <c r="H288" s="76" t="s">
        <v>410</v>
      </c>
      <c r="I288" s="104" t="s">
        <v>919</v>
      </c>
      <c r="J288" s="140" t="s">
        <v>2040</v>
      </c>
      <c r="K288" s="80" t="str">
        <f t="shared" si="4"/>
        <v/>
      </c>
      <c r="L288" s="74"/>
      <c r="M288" s="82"/>
      <c r="O288">
        <v>9819</v>
      </c>
    </row>
    <row r="289" spans="1:15">
      <c r="A289" s="102"/>
      <c r="B289" s="77">
        <v>126</v>
      </c>
      <c r="C289" s="71" t="s">
        <v>942</v>
      </c>
      <c r="D289" s="103">
        <v>1990</v>
      </c>
      <c r="E289" s="76" t="s">
        <v>491</v>
      </c>
      <c r="F289" s="104"/>
      <c r="G289" s="76"/>
      <c r="H289" s="76" t="s">
        <v>410</v>
      </c>
      <c r="I289" s="104" t="s">
        <v>919</v>
      </c>
      <c r="J289" s="140" t="s">
        <v>2040</v>
      </c>
      <c r="K289" s="80" t="str">
        <f t="shared" si="4"/>
        <v/>
      </c>
      <c r="L289" s="74"/>
      <c r="M289" s="82"/>
      <c r="O289">
        <v>10500</v>
      </c>
    </row>
    <row r="290" spans="1:15">
      <c r="A290" s="102"/>
      <c r="B290" s="77">
        <v>127</v>
      </c>
      <c r="C290" s="71" t="s">
        <v>943</v>
      </c>
      <c r="D290" s="103">
        <v>1989</v>
      </c>
      <c r="E290" s="76" t="s">
        <v>491</v>
      </c>
      <c r="F290" s="104"/>
      <c r="G290" s="76"/>
      <c r="H290" s="76" t="s">
        <v>410</v>
      </c>
      <c r="I290" s="104" t="s">
        <v>919</v>
      </c>
      <c r="J290" s="140" t="s">
        <v>2040</v>
      </c>
      <c r="K290" s="80" t="str">
        <f t="shared" si="4"/>
        <v/>
      </c>
      <c r="L290" s="74"/>
      <c r="M290" s="82"/>
      <c r="O290">
        <v>10411</v>
      </c>
    </row>
    <row r="291" spans="1:15">
      <c r="A291" s="102"/>
      <c r="B291" s="77">
        <v>128</v>
      </c>
      <c r="C291" s="71" t="s">
        <v>944</v>
      </c>
      <c r="D291" s="103">
        <v>1989</v>
      </c>
      <c r="E291" s="76" t="s">
        <v>491</v>
      </c>
      <c r="F291" s="104"/>
      <c r="G291" s="76"/>
      <c r="H291" s="76" t="s">
        <v>410</v>
      </c>
      <c r="I291" s="104" t="s">
        <v>919</v>
      </c>
      <c r="J291" s="140" t="s">
        <v>2040</v>
      </c>
      <c r="K291" s="80" t="str">
        <f t="shared" si="4"/>
        <v/>
      </c>
      <c r="L291" s="74"/>
      <c r="M291" s="82"/>
      <c r="O291">
        <v>9084</v>
      </c>
    </row>
    <row r="292" spans="1:15">
      <c r="A292" s="102"/>
      <c r="B292" s="77">
        <v>129</v>
      </c>
      <c r="C292" s="71" t="s">
        <v>945</v>
      </c>
      <c r="D292" s="103">
        <v>1990</v>
      </c>
      <c r="E292" s="76" t="s">
        <v>491</v>
      </c>
      <c r="F292" s="104"/>
      <c r="G292" s="76"/>
      <c r="H292" s="76" t="s">
        <v>410</v>
      </c>
      <c r="I292" s="104" t="s">
        <v>919</v>
      </c>
      <c r="J292" s="140" t="s">
        <v>2040</v>
      </c>
      <c r="K292" s="80" t="str">
        <f t="shared" si="4"/>
        <v/>
      </c>
      <c r="L292" s="74"/>
      <c r="M292" s="82"/>
      <c r="O292">
        <v>10062</v>
      </c>
    </row>
    <row r="293" spans="1:15">
      <c r="A293" s="102"/>
      <c r="B293" s="77">
        <v>130</v>
      </c>
      <c r="C293" s="71" t="s">
        <v>946</v>
      </c>
      <c r="D293" s="103">
        <v>1989</v>
      </c>
      <c r="E293" s="76" t="s">
        <v>491</v>
      </c>
      <c r="F293" s="104"/>
      <c r="G293" s="76"/>
      <c r="H293" s="76" t="s">
        <v>410</v>
      </c>
      <c r="I293" s="104" t="s">
        <v>919</v>
      </c>
      <c r="J293" s="140" t="s">
        <v>2040</v>
      </c>
      <c r="K293" s="80" t="str">
        <f t="shared" si="4"/>
        <v/>
      </c>
      <c r="L293" s="74"/>
      <c r="M293" s="82"/>
    </row>
    <row r="294" spans="1:15">
      <c r="A294" s="102"/>
      <c r="B294" s="77">
        <v>146</v>
      </c>
      <c r="C294" s="71" t="s">
        <v>966</v>
      </c>
      <c r="D294" s="103">
        <v>1964</v>
      </c>
      <c r="E294" s="76" t="s">
        <v>491</v>
      </c>
      <c r="F294" s="104">
        <v>2</v>
      </c>
      <c r="G294" s="76"/>
      <c r="H294" s="76" t="s">
        <v>410</v>
      </c>
      <c r="I294" s="104" t="s">
        <v>469</v>
      </c>
      <c r="J294" s="140" t="s">
        <v>2040</v>
      </c>
      <c r="K294" s="80" t="str">
        <f t="shared" si="4"/>
        <v>М45</v>
      </c>
      <c r="L294" s="74"/>
      <c r="M294" s="82"/>
      <c r="O294">
        <v>8800</v>
      </c>
    </row>
    <row r="295" spans="1:15">
      <c r="A295" s="102"/>
      <c r="B295" s="77">
        <v>147</v>
      </c>
      <c r="C295" s="71" t="s">
        <v>967</v>
      </c>
      <c r="D295" s="103">
        <v>1982</v>
      </c>
      <c r="E295" s="76" t="s">
        <v>491</v>
      </c>
      <c r="F295" s="104" t="s">
        <v>460</v>
      </c>
      <c r="G295" s="76"/>
      <c r="H295" s="76" t="s">
        <v>410</v>
      </c>
      <c r="I295" s="104" t="s">
        <v>469</v>
      </c>
      <c r="J295" s="140" t="s">
        <v>2040</v>
      </c>
      <c r="K295" s="80" t="str">
        <f t="shared" si="4"/>
        <v/>
      </c>
      <c r="L295" s="74"/>
      <c r="M295" s="82"/>
      <c r="O295">
        <v>11446</v>
      </c>
    </row>
    <row r="296" spans="1:15">
      <c r="A296" s="102"/>
      <c r="B296" s="77">
        <v>201</v>
      </c>
      <c r="C296" s="71" t="s">
        <v>1020</v>
      </c>
      <c r="D296" s="74">
        <v>1985</v>
      </c>
      <c r="E296" s="76" t="s">
        <v>491</v>
      </c>
      <c r="F296" s="74" t="s">
        <v>483</v>
      </c>
      <c r="G296" s="79"/>
      <c r="H296" s="76" t="s">
        <v>410</v>
      </c>
      <c r="I296" s="74" t="s">
        <v>645</v>
      </c>
      <c r="J296" s="140" t="s">
        <v>2040</v>
      </c>
      <c r="K296" s="80" t="str">
        <f t="shared" si="4"/>
        <v/>
      </c>
      <c r="L296" s="74"/>
      <c r="M296" s="82"/>
      <c r="O296">
        <v>9126</v>
      </c>
    </row>
    <row r="297" spans="1:15">
      <c r="A297" s="102"/>
      <c r="B297" s="77">
        <v>202</v>
      </c>
      <c r="C297" s="71" t="s">
        <v>1021</v>
      </c>
      <c r="D297" s="74">
        <v>1989</v>
      </c>
      <c r="E297" s="76" t="s">
        <v>491</v>
      </c>
      <c r="F297" s="74" t="s">
        <v>483</v>
      </c>
      <c r="G297" s="79"/>
      <c r="H297" s="76" t="s">
        <v>410</v>
      </c>
      <c r="I297" s="74" t="s">
        <v>645</v>
      </c>
      <c r="J297" s="140" t="s">
        <v>2040</v>
      </c>
      <c r="K297" s="80" t="str">
        <f t="shared" si="4"/>
        <v/>
      </c>
      <c r="L297" s="74"/>
      <c r="M297" s="82"/>
      <c r="O297">
        <v>10352</v>
      </c>
    </row>
    <row r="298" spans="1:15">
      <c r="A298" s="102"/>
      <c r="B298" s="77">
        <v>209</v>
      </c>
      <c r="C298" s="71" t="s">
        <v>1029</v>
      </c>
      <c r="D298" s="74">
        <v>1970</v>
      </c>
      <c r="E298" s="76" t="s">
        <v>491</v>
      </c>
      <c r="F298" s="74"/>
      <c r="G298" s="79"/>
      <c r="H298" s="76" t="s">
        <v>610</v>
      </c>
      <c r="I298" s="74" t="s">
        <v>1030</v>
      </c>
      <c r="J298" s="140" t="s">
        <v>2040</v>
      </c>
      <c r="K298" s="80" t="str">
        <f t="shared" si="4"/>
        <v>М40</v>
      </c>
      <c r="L298" s="74"/>
      <c r="M298" s="82"/>
      <c r="O298">
        <v>10189</v>
      </c>
    </row>
    <row r="299" spans="1:15">
      <c r="A299" s="102"/>
      <c r="B299" s="77">
        <v>230</v>
      </c>
      <c r="C299" s="71" t="s">
        <v>1064</v>
      </c>
      <c r="D299" s="74">
        <v>1950</v>
      </c>
      <c r="E299" s="76" t="s">
        <v>491</v>
      </c>
      <c r="F299" s="74">
        <v>2</v>
      </c>
      <c r="G299" s="74" t="s">
        <v>456</v>
      </c>
      <c r="H299" s="76" t="s">
        <v>574</v>
      </c>
      <c r="I299" s="74" t="s">
        <v>452</v>
      </c>
      <c r="J299" s="140" t="s">
        <v>2040</v>
      </c>
      <c r="K299" s="80" t="str">
        <f t="shared" si="4"/>
        <v>М60</v>
      </c>
      <c r="L299" s="74"/>
      <c r="M299" s="82"/>
      <c r="O299">
        <v>8286</v>
      </c>
    </row>
    <row r="300" spans="1:15">
      <c r="A300" s="126"/>
      <c r="B300" s="77">
        <v>270</v>
      </c>
      <c r="C300" s="71" t="s">
        <v>1106</v>
      </c>
      <c r="D300" s="74">
        <v>1989</v>
      </c>
      <c r="E300" s="76" t="s">
        <v>491</v>
      </c>
      <c r="F300" s="74">
        <v>2</v>
      </c>
      <c r="G300" s="74"/>
      <c r="H300" s="76" t="s">
        <v>410</v>
      </c>
      <c r="I300" s="74" t="s">
        <v>1458</v>
      </c>
      <c r="J300" s="140" t="s">
        <v>2040</v>
      </c>
      <c r="K300" s="80" t="str">
        <f t="shared" si="4"/>
        <v/>
      </c>
      <c r="L300" s="74"/>
      <c r="M300" s="82"/>
      <c r="O300">
        <v>11878</v>
      </c>
    </row>
  </sheetData>
  <sheetProtection password="CBBF" sheet="1" objects="1" scenarios="1"/>
  <autoFilter ref="A1:M300"/>
  <phoneticPr fontId="10" type="noConversion"/>
  <printOptions horizontalCentered="1"/>
  <pageMargins left="0.11811023622047245" right="0.11811023622047245" top="1.69" bottom="1.08" header="0.19685039370078741" footer="0.19685039370078741"/>
  <pageSetup paperSize="9" orientation="portrait" r:id="rId1"/>
  <headerFooter alignWithMargins="0">
    <oddHeader>&amp;L&amp;8
&amp;10
&amp;G&amp;C&amp;"Arial Cyr,полужирный"&amp;14  84-й Международный пробег ПУШКИН - САНКТ-ПЕТЕРБУРГ
&amp;10на призы газеты &amp;G
памяти В.И. Семенова
ИТОГОВЫЙ ПРОТОКОЛ
Дистанция 30 км Мужчины&amp;R
&amp;G</oddHeader>
    <oddFooter>&amp;C&amp;G&amp;R&amp;P из &amp;N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4"/>
  <dimension ref="A2:O982"/>
  <sheetViews>
    <sheetView workbookViewId="0">
      <selection activeCell="B5" sqref="B5:L11"/>
    </sheetView>
  </sheetViews>
  <sheetFormatPr defaultRowHeight="12.45"/>
  <cols>
    <col min="1" max="1" width="4" style="48" bestFit="1" customWidth="1"/>
    <col min="2" max="2" width="3.53515625" style="47" bestFit="1" customWidth="1"/>
    <col min="3" max="3" width="23.3828125" style="58" customWidth="1"/>
    <col min="4" max="4" width="4.3828125" style="48" bestFit="1" customWidth="1"/>
    <col min="5" max="5" width="4" style="50" bestFit="1" customWidth="1"/>
    <col min="6" max="6" width="4.53515625" style="50" hidden="1" customWidth="1"/>
    <col min="7" max="7" width="11.69140625" style="51" bestFit="1" customWidth="1"/>
    <col min="8" max="8" width="12.84375" style="51" bestFit="1" customWidth="1"/>
    <col min="9" max="9" width="16.69140625" style="51" bestFit="1" customWidth="1"/>
    <col min="10" max="10" width="5.84375" bestFit="1" customWidth="1"/>
    <col min="11" max="11" width="4" style="53" bestFit="1" customWidth="1"/>
    <col min="12" max="12" width="3.69140625" style="51" customWidth="1"/>
    <col min="13" max="13" width="4.53515625" style="50" customWidth="1"/>
    <col min="15" max="15" width="0" hidden="1" customWidth="1"/>
  </cols>
  <sheetData>
    <row r="2" spans="1:15" s="57" customFormat="1" ht="15.45">
      <c r="A2" s="54" t="s">
        <v>1494</v>
      </c>
      <c r="B2" s="54" t="s">
        <v>396</v>
      </c>
      <c r="C2" s="46" t="s">
        <v>397</v>
      </c>
      <c r="D2" s="97" t="s">
        <v>398</v>
      </c>
      <c r="E2" s="97" t="s">
        <v>399</v>
      </c>
      <c r="F2" s="97" t="s">
        <v>400</v>
      </c>
      <c r="G2" s="97" t="s">
        <v>401</v>
      </c>
      <c r="H2" s="97" t="s">
        <v>402</v>
      </c>
      <c r="I2" s="97" t="s">
        <v>403</v>
      </c>
      <c r="J2" s="98" t="s">
        <v>404</v>
      </c>
      <c r="K2" s="98" t="s">
        <v>405</v>
      </c>
      <c r="L2" s="56" t="s">
        <v>406</v>
      </c>
      <c r="M2" s="98" t="s">
        <v>614</v>
      </c>
    </row>
    <row r="3" spans="1:15">
      <c r="A3" s="70">
        <v>1</v>
      </c>
      <c r="B3" s="84">
        <v>396</v>
      </c>
      <c r="C3" s="99" t="s">
        <v>591</v>
      </c>
      <c r="D3" s="101">
        <v>1977</v>
      </c>
      <c r="E3" s="100" t="s">
        <v>491</v>
      </c>
      <c r="F3" s="100" t="s">
        <v>592</v>
      </c>
      <c r="G3" s="87"/>
      <c r="H3" s="87" t="s">
        <v>410</v>
      </c>
      <c r="I3" s="87" t="s">
        <v>593</v>
      </c>
      <c r="J3" s="138" t="s">
        <v>2079</v>
      </c>
      <c r="K3" s="81" t="str">
        <f t="shared" ref="K3:K48" si="0">IF(D3&lt;=1955,"Ж55",IF(AND(D3&gt;=1956,D3&lt;=1960),"Ж50",IF(AND(D3&gt;=1961,D3&lt;=1965),"Ж45",IF(AND(D3&gt;=1966,D3&lt;=1970),"Ж40",IF(AND(D3&gt;=1971,D3&lt;=1975),"Ж35",IF(D3&gt;=1991,"Ж19",""))))))</f>
        <v/>
      </c>
      <c r="L3" s="72"/>
      <c r="M3" s="82"/>
    </row>
    <row r="4" spans="1:15">
      <c r="A4" s="70">
        <v>2</v>
      </c>
      <c r="B4" s="84">
        <v>365</v>
      </c>
      <c r="C4" s="99" t="s">
        <v>773</v>
      </c>
      <c r="D4" s="73">
        <v>1986</v>
      </c>
      <c r="E4" s="100" t="s">
        <v>491</v>
      </c>
      <c r="F4" s="74" t="s">
        <v>460</v>
      </c>
      <c r="G4" s="79"/>
      <c r="H4" s="87" t="s">
        <v>410</v>
      </c>
      <c r="I4" s="87" t="s">
        <v>484</v>
      </c>
      <c r="J4" s="140" t="s">
        <v>2098</v>
      </c>
      <c r="K4" s="81" t="str">
        <f t="shared" si="0"/>
        <v/>
      </c>
      <c r="L4" s="72"/>
      <c r="M4" s="82"/>
    </row>
    <row r="5" spans="1:15">
      <c r="A5" s="70">
        <v>3</v>
      </c>
      <c r="B5" s="84">
        <v>383</v>
      </c>
      <c r="C5" s="99" t="s">
        <v>472</v>
      </c>
      <c r="D5" s="73">
        <v>1984</v>
      </c>
      <c r="E5" s="100" t="s">
        <v>491</v>
      </c>
      <c r="F5" s="74" t="s">
        <v>460</v>
      </c>
      <c r="G5" s="79"/>
      <c r="H5" s="87" t="s">
        <v>410</v>
      </c>
      <c r="I5" s="87" t="s">
        <v>469</v>
      </c>
      <c r="J5" s="140" t="s">
        <v>2104</v>
      </c>
      <c r="K5" s="81" t="str">
        <f t="shared" si="0"/>
        <v/>
      </c>
      <c r="L5" s="72"/>
      <c r="M5" s="82"/>
    </row>
    <row r="6" spans="1:15">
      <c r="A6" s="70">
        <v>4</v>
      </c>
      <c r="B6" s="84">
        <v>364</v>
      </c>
      <c r="C6" s="99" t="s">
        <v>482</v>
      </c>
      <c r="D6" s="73">
        <v>1975</v>
      </c>
      <c r="E6" s="100" t="s">
        <v>491</v>
      </c>
      <c r="F6" s="74" t="s">
        <v>483</v>
      </c>
      <c r="G6" s="79"/>
      <c r="H6" s="87" t="s">
        <v>410</v>
      </c>
      <c r="I6" s="87" t="s">
        <v>484</v>
      </c>
      <c r="J6" s="140" t="s">
        <v>2107</v>
      </c>
      <c r="K6" s="81" t="str">
        <f t="shared" si="0"/>
        <v>Ж35</v>
      </c>
      <c r="L6" s="72">
        <v>1</v>
      </c>
      <c r="M6" s="82"/>
      <c r="O6">
        <v>7066</v>
      </c>
    </row>
    <row r="7" spans="1:15">
      <c r="A7" s="70">
        <v>5</v>
      </c>
      <c r="B7" s="84">
        <v>398</v>
      </c>
      <c r="C7" s="99" t="s">
        <v>595</v>
      </c>
      <c r="D7" s="101">
        <v>1987</v>
      </c>
      <c r="E7" s="100" t="s">
        <v>491</v>
      </c>
      <c r="F7" s="100" t="s">
        <v>483</v>
      </c>
      <c r="G7" s="87"/>
      <c r="H7" s="87" t="s">
        <v>410</v>
      </c>
      <c r="I7" s="87" t="s">
        <v>596</v>
      </c>
      <c r="J7" s="138" t="s">
        <v>2110</v>
      </c>
      <c r="K7" s="81" t="str">
        <f t="shared" si="0"/>
        <v/>
      </c>
      <c r="L7" s="72"/>
      <c r="M7" s="82"/>
      <c r="O7">
        <v>6938</v>
      </c>
    </row>
    <row r="8" spans="1:15">
      <c r="A8" s="70">
        <v>6</v>
      </c>
      <c r="B8" s="84">
        <v>397</v>
      </c>
      <c r="C8" s="99" t="s">
        <v>594</v>
      </c>
      <c r="D8" s="101">
        <v>1990</v>
      </c>
      <c r="E8" s="100" t="s">
        <v>491</v>
      </c>
      <c r="F8" s="100" t="s">
        <v>483</v>
      </c>
      <c r="G8" s="87"/>
      <c r="H8" s="87" t="s">
        <v>410</v>
      </c>
      <c r="I8" s="87" t="s">
        <v>593</v>
      </c>
      <c r="J8" s="138" t="s">
        <v>2115</v>
      </c>
      <c r="K8" s="81" t="str">
        <f t="shared" si="0"/>
        <v/>
      </c>
      <c r="L8" s="72"/>
      <c r="M8" s="82"/>
      <c r="O8">
        <v>7275</v>
      </c>
    </row>
    <row r="9" spans="1:15">
      <c r="A9" s="70">
        <v>7</v>
      </c>
      <c r="B9" s="84">
        <v>366</v>
      </c>
      <c r="C9" s="99" t="s">
        <v>485</v>
      </c>
      <c r="D9" s="73">
        <v>1986</v>
      </c>
      <c r="E9" s="100" t="s">
        <v>491</v>
      </c>
      <c r="F9" s="74" t="s">
        <v>460</v>
      </c>
      <c r="G9" s="79"/>
      <c r="H9" s="87" t="s">
        <v>410</v>
      </c>
      <c r="I9" s="87" t="s">
        <v>484</v>
      </c>
      <c r="J9" s="140" t="s">
        <v>2118</v>
      </c>
      <c r="K9" s="81" t="str">
        <f t="shared" si="0"/>
        <v/>
      </c>
      <c r="L9" s="72"/>
      <c r="M9" s="82"/>
      <c r="O9">
        <v>7533</v>
      </c>
    </row>
    <row r="10" spans="1:15">
      <c r="A10" s="70">
        <v>8</v>
      </c>
      <c r="B10" s="84">
        <v>367</v>
      </c>
      <c r="C10" s="99" t="s">
        <v>486</v>
      </c>
      <c r="D10" s="73">
        <v>1986</v>
      </c>
      <c r="E10" s="100" t="s">
        <v>491</v>
      </c>
      <c r="F10" s="74" t="s">
        <v>483</v>
      </c>
      <c r="G10" s="79"/>
      <c r="H10" s="87" t="s">
        <v>410</v>
      </c>
      <c r="I10" s="87" t="s">
        <v>484</v>
      </c>
      <c r="J10" s="140" t="s">
        <v>2141</v>
      </c>
      <c r="K10" s="81" t="str">
        <f t="shared" si="0"/>
        <v/>
      </c>
      <c r="L10" s="72"/>
      <c r="M10" s="82"/>
      <c r="O10">
        <v>8558</v>
      </c>
    </row>
    <row r="11" spans="1:15">
      <c r="A11" s="70">
        <v>9</v>
      </c>
      <c r="B11" s="84">
        <v>382</v>
      </c>
      <c r="C11" s="99" t="s">
        <v>471</v>
      </c>
      <c r="D11" s="73">
        <v>1969</v>
      </c>
      <c r="E11" s="100" t="s">
        <v>491</v>
      </c>
      <c r="F11" s="74">
        <v>1</v>
      </c>
      <c r="G11" s="79"/>
      <c r="H11" s="87" t="s">
        <v>410</v>
      </c>
      <c r="I11" s="87" t="s">
        <v>469</v>
      </c>
      <c r="J11" s="140" t="s">
        <v>2146</v>
      </c>
      <c r="K11" s="81" t="str">
        <f t="shared" si="0"/>
        <v>Ж40</v>
      </c>
      <c r="L11" s="72">
        <v>1</v>
      </c>
      <c r="M11" s="82"/>
      <c r="O11">
        <v>8069</v>
      </c>
    </row>
    <row r="12" spans="1:15">
      <c r="A12" s="70">
        <v>10</v>
      </c>
      <c r="B12" s="84">
        <v>375</v>
      </c>
      <c r="C12" s="99" t="s">
        <v>459</v>
      </c>
      <c r="D12" s="101">
        <v>1988</v>
      </c>
      <c r="E12" s="100" t="s">
        <v>491</v>
      </c>
      <c r="F12" s="100" t="s">
        <v>460</v>
      </c>
      <c r="G12" s="87"/>
      <c r="H12" s="87" t="s">
        <v>410</v>
      </c>
      <c r="I12" s="87" t="s">
        <v>461</v>
      </c>
      <c r="J12" s="138" t="s">
        <v>2152</v>
      </c>
      <c r="K12" s="81" t="str">
        <f t="shared" si="0"/>
        <v/>
      </c>
      <c r="L12" s="152"/>
      <c r="M12" s="82"/>
      <c r="O12">
        <v>7859</v>
      </c>
    </row>
    <row r="13" spans="1:15">
      <c r="A13" s="70">
        <v>11</v>
      </c>
      <c r="B13" s="84">
        <v>381</v>
      </c>
      <c r="C13" s="99" t="s">
        <v>470</v>
      </c>
      <c r="D13" s="73">
        <v>1959</v>
      </c>
      <c r="E13" s="100" t="s">
        <v>491</v>
      </c>
      <c r="F13" s="74">
        <v>1</v>
      </c>
      <c r="G13" s="79"/>
      <c r="H13" s="87" t="s">
        <v>410</v>
      </c>
      <c r="I13" s="87" t="s">
        <v>469</v>
      </c>
      <c r="J13" s="140" t="s">
        <v>2157</v>
      </c>
      <c r="K13" s="81" t="str">
        <f t="shared" si="0"/>
        <v>Ж50</v>
      </c>
      <c r="L13" s="72">
        <v>1</v>
      </c>
      <c r="M13" s="82"/>
    </row>
    <row r="14" spans="1:15">
      <c r="A14" s="70">
        <v>12</v>
      </c>
      <c r="B14" s="84">
        <v>370</v>
      </c>
      <c r="C14" s="99" t="s">
        <v>450</v>
      </c>
      <c r="D14" s="101">
        <v>1964</v>
      </c>
      <c r="E14" s="100" t="s">
        <v>491</v>
      </c>
      <c r="F14" s="100">
        <v>3</v>
      </c>
      <c r="G14" s="87"/>
      <c r="H14" s="87" t="s">
        <v>410</v>
      </c>
      <c r="I14" s="87"/>
      <c r="J14" s="138" t="s">
        <v>2163</v>
      </c>
      <c r="K14" s="81" t="str">
        <f t="shared" si="0"/>
        <v>Ж45</v>
      </c>
      <c r="L14" s="152">
        <v>1</v>
      </c>
      <c r="M14" s="82"/>
    </row>
    <row r="15" spans="1:15">
      <c r="A15" s="70">
        <v>13</v>
      </c>
      <c r="B15" s="84">
        <v>395</v>
      </c>
      <c r="C15" s="99" t="s">
        <v>612</v>
      </c>
      <c r="D15" s="101">
        <v>1963</v>
      </c>
      <c r="E15" s="100" t="s">
        <v>491</v>
      </c>
      <c r="F15" s="100"/>
      <c r="G15" s="87" t="s">
        <v>456</v>
      </c>
      <c r="H15" s="87" t="s">
        <v>774</v>
      </c>
      <c r="I15" s="87" t="s">
        <v>613</v>
      </c>
      <c r="J15" s="140" t="s">
        <v>7</v>
      </c>
      <c r="K15" s="81" t="str">
        <f t="shared" si="0"/>
        <v>Ж45</v>
      </c>
      <c r="L15" s="72">
        <v>2</v>
      </c>
      <c r="M15" s="82"/>
    </row>
    <row r="16" spans="1:15">
      <c r="A16" s="70">
        <v>14</v>
      </c>
      <c r="B16" s="72">
        <v>369</v>
      </c>
      <c r="C16" s="99" t="s">
        <v>489</v>
      </c>
      <c r="D16" s="73">
        <v>1983</v>
      </c>
      <c r="E16" s="100" t="s">
        <v>491</v>
      </c>
      <c r="F16" s="74"/>
      <c r="G16" s="79"/>
      <c r="H16" s="87" t="s">
        <v>410</v>
      </c>
      <c r="I16" s="79"/>
      <c r="J16" s="140" t="s">
        <v>10</v>
      </c>
      <c r="K16" s="81" t="str">
        <f t="shared" si="0"/>
        <v/>
      </c>
      <c r="L16" s="72"/>
      <c r="M16" s="82"/>
      <c r="O16">
        <v>8662</v>
      </c>
    </row>
    <row r="17" spans="1:15">
      <c r="A17" s="70">
        <v>15</v>
      </c>
      <c r="B17" s="142">
        <v>357</v>
      </c>
      <c r="C17" s="71" t="s">
        <v>1697</v>
      </c>
      <c r="D17" s="75">
        <v>1990</v>
      </c>
      <c r="E17" s="76" t="s">
        <v>491</v>
      </c>
      <c r="F17" s="76"/>
      <c r="G17" s="76"/>
      <c r="H17" s="76" t="s">
        <v>410</v>
      </c>
      <c r="I17" s="76" t="s">
        <v>1117</v>
      </c>
      <c r="J17" s="140" t="s">
        <v>14</v>
      </c>
      <c r="K17" s="80" t="str">
        <f t="shared" si="0"/>
        <v/>
      </c>
      <c r="L17" s="72"/>
      <c r="M17" s="82"/>
      <c r="O17">
        <v>7688</v>
      </c>
    </row>
    <row r="18" spans="1:15">
      <c r="A18" s="70">
        <v>16</v>
      </c>
      <c r="B18" s="84">
        <v>388</v>
      </c>
      <c r="C18" s="99" t="s">
        <v>479</v>
      </c>
      <c r="D18" s="73">
        <v>1985</v>
      </c>
      <c r="E18" s="100" t="s">
        <v>491</v>
      </c>
      <c r="F18" s="74">
        <v>2</v>
      </c>
      <c r="G18" s="79"/>
      <c r="H18" s="87" t="s">
        <v>410</v>
      </c>
      <c r="I18" s="87" t="s">
        <v>478</v>
      </c>
      <c r="J18" s="140" t="s">
        <v>15</v>
      </c>
      <c r="K18" s="81" t="str">
        <f t="shared" si="0"/>
        <v/>
      </c>
      <c r="L18" s="72"/>
      <c r="M18" s="82"/>
    </row>
    <row r="19" spans="1:15">
      <c r="A19" s="70">
        <v>17</v>
      </c>
      <c r="B19" s="72">
        <v>368</v>
      </c>
      <c r="C19" s="99" t="s">
        <v>487</v>
      </c>
      <c r="D19" s="73">
        <v>1989</v>
      </c>
      <c r="E19" s="100" t="s">
        <v>491</v>
      </c>
      <c r="F19" s="74" t="s">
        <v>483</v>
      </c>
      <c r="G19" s="79"/>
      <c r="H19" s="87" t="s">
        <v>410</v>
      </c>
      <c r="I19" s="87" t="s">
        <v>488</v>
      </c>
      <c r="J19" s="140" t="s">
        <v>37</v>
      </c>
      <c r="K19" s="81" t="str">
        <f t="shared" si="0"/>
        <v/>
      </c>
      <c r="L19" s="72"/>
      <c r="M19" s="82"/>
    </row>
    <row r="20" spans="1:15">
      <c r="A20" s="70">
        <v>18</v>
      </c>
      <c r="B20" s="84">
        <v>374</v>
      </c>
      <c r="C20" s="99" t="s">
        <v>455</v>
      </c>
      <c r="D20" s="101">
        <v>1990</v>
      </c>
      <c r="E20" s="100" t="s">
        <v>491</v>
      </c>
      <c r="F20" s="100">
        <v>3</v>
      </c>
      <c r="G20" s="87" t="s">
        <v>456</v>
      </c>
      <c r="H20" s="87" t="s">
        <v>457</v>
      </c>
      <c r="I20" s="87" t="s">
        <v>458</v>
      </c>
      <c r="J20" s="138" t="s">
        <v>45</v>
      </c>
      <c r="K20" s="81" t="str">
        <f t="shared" si="0"/>
        <v/>
      </c>
      <c r="L20" s="152"/>
      <c r="M20" s="82"/>
    </row>
    <row r="21" spans="1:15">
      <c r="A21" s="70">
        <v>19</v>
      </c>
      <c r="B21" s="142">
        <v>355</v>
      </c>
      <c r="C21" s="71" t="s">
        <v>1695</v>
      </c>
      <c r="D21" s="75">
        <v>1960</v>
      </c>
      <c r="E21" s="76" t="s">
        <v>491</v>
      </c>
      <c r="F21" s="76"/>
      <c r="G21" s="76" t="s">
        <v>456</v>
      </c>
      <c r="H21" s="76" t="s">
        <v>1665</v>
      </c>
      <c r="I21" s="76" t="s">
        <v>611</v>
      </c>
      <c r="J21" s="140" t="s">
        <v>46</v>
      </c>
      <c r="K21" s="80" t="str">
        <f t="shared" si="0"/>
        <v>Ж50</v>
      </c>
      <c r="L21" s="72">
        <v>2</v>
      </c>
      <c r="M21" s="82"/>
      <c r="O21">
        <v>8763</v>
      </c>
    </row>
    <row r="22" spans="1:15">
      <c r="A22" s="70">
        <v>20</v>
      </c>
      <c r="B22" s="84">
        <v>379</v>
      </c>
      <c r="C22" s="99" t="s">
        <v>468</v>
      </c>
      <c r="D22" s="101">
        <v>1953</v>
      </c>
      <c r="E22" s="100" t="s">
        <v>491</v>
      </c>
      <c r="F22" s="100">
        <v>2</v>
      </c>
      <c r="G22" s="87"/>
      <c r="H22" s="87" t="s">
        <v>410</v>
      </c>
      <c r="I22" s="87" t="s">
        <v>469</v>
      </c>
      <c r="J22" s="138" t="s">
        <v>62</v>
      </c>
      <c r="K22" s="81" t="str">
        <f t="shared" si="0"/>
        <v>Ж55</v>
      </c>
      <c r="L22" s="152">
        <v>1</v>
      </c>
      <c r="M22" s="82"/>
    </row>
    <row r="23" spans="1:15">
      <c r="A23" s="70">
        <v>21</v>
      </c>
      <c r="B23" s="84">
        <v>380</v>
      </c>
      <c r="C23" s="99" t="s">
        <v>1493</v>
      </c>
      <c r="D23" s="101">
        <v>1982</v>
      </c>
      <c r="E23" s="100" t="s">
        <v>491</v>
      </c>
      <c r="F23" s="100">
        <v>3</v>
      </c>
      <c r="G23" s="87"/>
      <c r="H23" s="87" t="s">
        <v>410</v>
      </c>
      <c r="I23" s="87" t="s">
        <v>469</v>
      </c>
      <c r="J23" s="140" t="s">
        <v>90</v>
      </c>
      <c r="K23" s="81" t="str">
        <f t="shared" si="0"/>
        <v/>
      </c>
      <c r="L23" s="72"/>
      <c r="M23" s="82"/>
      <c r="O23">
        <v>10388</v>
      </c>
    </row>
    <row r="24" spans="1:15">
      <c r="A24" s="70">
        <v>22</v>
      </c>
      <c r="B24" s="84">
        <v>371</v>
      </c>
      <c r="C24" s="99" t="s">
        <v>451</v>
      </c>
      <c r="D24" s="101">
        <v>1974</v>
      </c>
      <c r="E24" s="100" t="s">
        <v>491</v>
      </c>
      <c r="F24" s="100"/>
      <c r="G24" s="87"/>
      <c r="H24" s="87" t="s">
        <v>410</v>
      </c>
      <c r="I24" s="87" t="s">
        <v>452</v>
      </c>
      <c r="J24" s="138" t="s">
        <v>101</v>
      </c>
      <c r="K24" s="81" t="str">
        <f t="shared" si="0"/>
        <v>Ж35</v>
      </c>
      <c r="L24" s="152">
        <v>2</v>
      </c>
      <c r="M24" s="82"/>
      <c r="O24">
        <v>9620</v>
      </c>
    </row>
    <row r="25" spans="1:15">
      <c r="A25" s="70">
        <v>23</v>
      </c>
      <c r="B25" s="84">
        <v>393</v>
      </c>
      <c r="C25" s="99" t="s">
        <v>605</v>
      </c>
      <c r="D25" s="101">
        <v>1962</v>
      </c>
      <c r="E25" s="100" t="s">
        <v>491</v>
      </c>
      <c r="F25" s="100">
        <v>3</v>
      </c>
      <c r="G25" s="87" t="s">
        <v>606</v>
      </c>
      <c r="H25" s="87" t="s">
        <v>607</v>
      </c>
      <c r="I25" s="87" t="s">
        <v>608</v>
      </c>
      <c r="J25" s="138" t="s">
        <v>106</v>
      </c>
      <c r="K25" s="81" t="str">
        <f t="shared" si="0"/>
        <v>Ж45</v>
      </c>
      <c r="L25" s="72">
        <v>3</v>
      </c>
      <c r="M25" s="82"/>
      <c r="O25">
        <v>11292</v>
      </c>
    </row>
    <row r="26" spans="1:15">
      <c r="A26" s="70">
        <v>24</v>
      </c>
      <c r="B26" s="84">
        <v>394</v>
      </c>
      <c r="C26" s="99" t="s">
        <v>609</v>
      </c>
      <c r="D26" s="101">
        <v>1956</v>
      </c>
      <c r="E26" s="100" t="s">
        <v>491</v>
      </c>
      <c r="F26" s="100">
        <v>3</v>
      </c>
      <c r="G26" s="87"/>
      <c r="H26" s="87" t="s">
        <v>610</v>
      </c>
      <c r="I26" s="87" t="s">
        <v>611</v>
      </c>
      <c r="J26" s="138" t="s">
        <v>110</v>
      </c>
      <c r="K26" s="81" t="str">
        <f t="shared" si="0"/>
        <v>Ж50</v>
      </c>
      <c r="L26" s="72">
        <v>3</v>
      </c>
      <c r="M26" s="82"/>
      <c r="O26">
        <v>9322</v>
      </c>
    </row>
    <row r="27" spans="1:15">
      <c r="A27" s="70">
        <v>25</v>
      </c>
      <c r="B27" s="142">
        <v>359</v>
      </c>
      <c r="C27" s="71" t="s">
        <v>1699</v>
      </c>
      <c r="D27" s="75">
        <v>1945</v>
      </c>
      <c r="E27" s="76" t="s">
        <v>491</v>
      </c>
      <c r="F27" s="76"/>
      <c r="G27" s="76" t="s">
        <v>1136</v>
      </c>
      <c r="H27" s="76" t="s">
        <v>1057</v>
      </c>
      <c r="I27" s="76" t="s">
        <v>1058</v>
      </c>
      <c r="J27" s="140" t="s">
        <v>114</v>
      </c>
      <c r="K27" s="80" t="str">
        <f t="shared" si="0"/>
        <v>Ж55</v>
      </c>
      <c r="L27" s="72">
        <v>2</v>
      </c>
      <c r="M27" s="82"/>
      <c r="O27">
        <v>9956</v>
      </c>
    </row>
    <row r="28" spans="1:15">
      <c r="A28" s="70">
        <v>26</v>
      </c>
      <c r="B28" s="84">
        <v>376</v>
      </c>
      <c r="C28" s="99" t="s">
        <v>462</v>
      </c>
      <c r="D28" s="101">
        <v>1987</v>
      </c>
      <c r="E28" s="100" t="s">
        <v>491</v>
      </c>
      <c r="F28" s="100"/>
      <c r="G28" s="87"/>
      <c r="H28" s="87" t="s">
        <v>410</v>
      </c>
      <c r="I28" s="87" t="s">
        <v>463</v>
      </c>
      <c r="J28" s="138" t="s">
        <v>118</v>
      </c>
      <c r="K28" s="81" t="str">
        <f t="shared" si="0"/>
        <v/>
      </c>
      <c r="L28" s="152"/>
      <c r="M28" s="82" t="s">
        <v>464</v>
      </c>
    </row>
    <row r="29" spans="1:15">
      <c r="A29" s="70">
        <v>27</v>
      </c>
      <c r="B29" s="84">
        <v>362</v>
      </c>
      <c r="C29" s="99" t="s">
        <v>480</v>
      </c>
      <c r="D29" s="73">
        <v>1963</v>
      </c>
      <c r="E29" s="100" t="s">
        <v>491</v>
      </c>
      <c r="F29" s="74"/>
      <c r="G29" s="79"/>
      <c r="H29" s="87" t="s">
        <v>481</v>
      </c>
      <c r="I29" s="79"/>
      <c r="J29" s="140" t="s">
        <v>119</v>
      </c>
      <c r="K29" s="81" t="str">
        <f t="shared" si="0"/>
        <v>Ж45</v>
      </c>
      <c r="L29" s="72">
        <v>4</v>
      </c>
      <c r="M29" s="82"/>
      <c r="O29">
        <v>9579</v>
      </c>
    </row>
    <row r="30" spans="1:15">
      <c r="A30" s="70">
        <v>28</v>
      </c>
      <c r="B30" s="84">
        <v>372</v>
      </c>
      <c r="C30" s="99" t="s">
        <v>453</v>
      </c>
      <c r="D30" s="101">
        <v>1960</v>
      </c>
      <c r="E30" s="100" t="s">
        <v>491</v>
      </c>
      <c r="F30" s="100"/>
      <c r="G30" s="87"/>
      <c r="H30" s="87" t="s">
        <v>410</v>
      </c>
      <c r="I30" s="87"/>
      <c r="J30" s="138" t="s">
        <v>132</v>
      </c>
      <c r="K30" s="81" t="str">
        <f t="shared" si="0"/>
        <v>Ж50</v>
      </c>
      <c r="L30" s="152">
        <v>4</v>
      </c>
      <c r="M30" s="82"/>
      <c r="O30">
        <v>10774</v>
      </c>
    </row>
    <row r="31" spans="1:15">
      <c r="A31" s="70">
        <v>29</v>
      </c>
      <c r="B31" s="72">
        <v>358</v>
      </c>
      <c r="C31" s="71" t="s">
        <v>1698</v>
      </c>
      <c r="D31" s="75">
        <v>1976</v>
      </c>
      <c r="E31" s="76" t="s">
        <v>491</v>
      </c>
      <c r="F31" s="76"/>
      <c r="G31" s="76" t="s">
        <v>1136</v>
      </c>
      <c r="H31" s="76" t="s">
        <v>1057</v>
      </c>
      <c r="I31" s="76" t="s">
        <v>1058</v>
      </c>
      <c r="J31" s="140" t="s">
        <v>135</v>
      </c>
      <c r="K31" s="80" t="str">
        <f t="shared" si="0"/>
        <v/>
      </c>
      <c r="L31" s="72"/>
      <c r="M31" s="82"/>
      <c r="O31">
        <v>10215</v>
      </c>
    </row>
    <row r="32" spans="1:15">
      <c r="A32" s="70">
        <v>30</v>
      </c>
      <c r="B32" s="84">
        <v>378</v>
      </c>
      <c r="C32" s="99" t="s">
        <v>467</v>
      </c>
      <c r="D32" s="101">
        <v>1979</v>
      </c>
      <c r="E32" s="100" t="s">
        <v>491</v>
      </c>
      <c r="F32" s="100"/>
      <c r="G32" s="87"/>
      <c r="H32" s="87" t="s">
        <v>410</v>
      </c>
      <c r="I32" s="87"/>
      <c r="J32" s="138" t="s">
        <v>138</v>
      </c>
      <c r="K32" s="81" t="str">
        <f t="shared" si="0"/>
        <v/>
      </c>
      <c r="L32" s="152"/>
      <c r="M32" s="82"/>
      <c r="O32">
        <v>9083</v>
      </c>
    </row>
    <row r="33" spans="1:15">
      <c r="A33" s="70">
        <v>31</v>
      </c>
      <c r="B33" s="84">
        <v>392</v>
      </c>
      <c r="C33" s="99" t="s">
        <v>604</v>
      </c>
      <c r="D33" s="101">
        <v>1959</v>
      </c>
      <c r="E33" s="100" t="s">
        <v>491</v>
      </c>
      <c r="F33" s="100"/>
      <c r="G33" s="87"/>
      <c r="H33" s="87" t="s">
        <v>410</v>
      </c>
      <c r="I33" s="87"/>
      <c r="J33" s="138" t="s">
        <v>139</v>
      </c>
      <c r="K33" s="81" t="str">
        <f t="shared" si="0"/>
        <v>Ж50</v>
      </c>
      <c r="L33" s="72">
        <v>5</v>
      </c>
      <c r="M33" s="82"/>
      <c r="O33">
        <v>10667</v>
      </c>
    </row>
    <row r="34" spans="1:15">
      <c r="A34" s="70">
        <v>32</v>
      </c>
      <c r="B34" s="72">
        <v>361</v>
      </c>
      <c r="C34" s="99" t="s">
        <v>650</v>
      </c>
      <c r="D34" s="73">
        <v>1992</v>
      </c>
      <c r="E34" s="100" t="s">
        <v>491</v>
      </c>
      <c r="F34" s="74">
        <v>1</v>
      </c>
      <c r="G34" s="79"/>
      <c r="H34" s="87" t="s">
        <v>410</v>
      </c>
      <c r="I34" s="79"/>
      <c r="J34" s="140" t="s">
        <v>147</v>
      </c>
      <c r="K34" s="81" t="str">
        <f t="shared" si="0"/>
        <v>Ж19</v>
      </c>
      <c r="L34" s="72">
        <v>1</v>
      </c>
      <c r="M34" s="82"/>
      <c r="O34">
        <v>10965</v>
      </c>
    </row>
    <row r="35" spans="1:15">
      <c r="A35" s="70">
        <v>33</v>
      </c>
      <c r="B35" s="72">
        <v>360</v>
      </c>
      <c r="C35" s="71" t="s">
        <v>1700</v>
      </c>
      <c r="D35" s="75">
        <v>1963</v>
      </c>
      <c r="E35" s="76" t="s">
        <v>491</v>
      </c>
      <c r="F35" s="76"/>
      <c r="G35" s="76" t="s">
        <v>1136</v>
      </c>
      <c r="H35" s="76" t="s">
        <v>1057</v>
      </c>
      <c r="I35" s="76" t="s">
        <v>1058</v>
      </c>
      <c r="J35" s="140" t="s">
        <v>150</v>
      </c>
      <c r="K35" s="80" t="str">
        <f t="shared" si="0"/>
        <v>Ж45</v>
      </c>
      <c r="L35" s="72">
        <v>5</v>
      </c>
      <c r="M35" s="82"/>
    </row>
    <row r="36" spans="1:15">
      <c r="A36" s="70">
        <v>34</v>
      </c>
      <c r="B36" s="84">
        <v>384</v>
      </c>
      <c r="C36" s="99" t="s">
        <v>473</v>
      </c>
      <c r="D36" s="73">
        <v>1956</v>
      </c>
      <c r="E36" s="100" t="s">
        <v>491</v>
      </c>
      <c r="F36" s="74"/>
      <c r="G36" s="79"/>
      <c r="H36" s="87" t="s">
        <v>410</v>
      </c>
      <c r="I36" s="87" t="s">
        <v>452</v>
      </c>
      <c r="J36" s="140" t="s">
        <v>154</v>
      </c>
      <c r="K36" s="81" t="str">
        <f t="shared" si="0"/>
        <v>Ж50</v>
      </c>
      <c r="L36" s="72">
        <v>6</v>
      </c>
      <c r="M36" s="82"/>
    </row>
    <row r="37" spans="1:15">
      <c r="A37" s="70">
        <v>35</v>
      </c>
      <c r="B37" s="84">
        <v>391</v>
      </c>
      <c r="C37" s="99" t="s">
        <v>602</v>
      </c>
      <c r="D37" s="101">
        <v>1982</v>
      </c>
      <c r="E37" s="100" t="s">
        <v>491</v>
      </c>
      <c r="F37" s="100"/>
      <c r="G37" s="87"/>
      <c r="H37" s="87" t="s">
        <v>410</v>
      </c>
      <c r="I37" s="87" t="s">
        <v>603</v>
      </c>
      <c r="J37" s="138" t="s">
        <v>174</v>
      </c>
      <c r="K37" s="81" t="str">
        <f t="shared" si="0"/>
        <v/>
      </c>
      <c r="L37" s="72"/>
      <c r="M37" s="82"/>
      <c r="O37">
        <v>8047</v>
      </c>
    </row>
    <row r="38" spans="1:15">
      <c r="A38" s="70">
        <v>36</v>
      </c>
      <c r="B38" s="84">
        <v>390</v>
      </c>
      <c r="C38" s="99" t="s">
        <v>601</v>
      </c>
      <c r="D38" s="101">
        <v>1976</v>
      </c>
      <c r="E38" s="100" t="s">
        <v>491</v>
      </c>
      <c r="F38" s="100">
        <v>1</v>
      </c>
      <c r="G38" s="87" t="s">
        <v>456</v>
      </c>
      <c r="H38" s="87" t="s">
        <v>600</v>
      </c>
      <c r="I38" s="87"/>
      <c r="J38" s="138" t="s">
        <v>174</v>
      </c>
      <c r="K38" s="81" t="str">
        <f t="shared" si="0"/>
        <v/>
      </c>
      <c r="L38" s="72"/>
      <c r="M38" s="82"/>
      <c r="O38">
        <v>6569</v>
      </c>
    </row>
    <row r="39" spans="1:15">
      <c r="A39" s="70">
        <v>37</v>
      </c>
      <c r="B39" s="84">
        <v>386</v>
      </c>
      <c r="C39" s="99" t="s">
        <v>476</v>
      </c>
      <c r="D39" s="73">
        <v>1989</v>
      </c>
      <c r="E39" s="100" t="s">
        <v>491</v>
      </c>
      <c r="F39" s="74">
        <v>2</v>
      </c>
      <c r="G39" s="79"/>
      <c r="H39" s="87" t="s">
        <v>410</v>
      </c>
      <c r="I39" s="87" t="s">
        <v>475</v>
      </c>
      <c r="J39" s="140" t="s">
        <v>175</v>
      </c>
      <c r="K39" s="81" t="str">
        <f t="shared" si="0"/>
        <v/>
      </c>
      <c r="L39" s="72"/>
      <c r="M39" s="82"/>
      <c r="O39">
        <v>7184</v>
      </c>
    </row>
    <row r="40" spans="1:15">
      <c r="A40" s="70">
        <v>38</v>
      </c>
      <c r="B40" s="84">
        <v>387</v>
      </c>
      <c r="C40" s="99" t="s">
        <v>477</v>
      </c>
      <c r="D40" s="73">
        <v>1989</v>
      </c>
      <c r="E40" s="100" t="s">
        <v>491</v>
      </c>
      <c r="F40" s="74"/>
      <c r="G40" s="79"/>
      <c r="H40" s="87" t="s">
        <v>410</v>
      </c>
      <c r="I40" s="87" t="s">
        <v>478</v>
      </c>
      <c r="J40" s="140" t="s">
        <v>175</v>
      </c>
      <c r="K40" s="81" t="str">
        <f t="shared" si="0"/>
        <v/>
      </c>
      <c r="L40" s="72"/>
      <c r="M40" s="82"/>
      <c r="O40">
        <v>10229</v>
      </c>
    </row>
    <row r="41" spans="1:15">
      <c r="A41" s="70">
        <v>39</v>
      </c>
      <c r="B41" s="72">
        <v>354</v>
      </c>
      <c r="C41" s="71" t="s">
        <v>1694</v>
      </c>
      <c r="D41" s="75">
        <v>1966</v>
      </c>
      <c r="E41" s="76" t="s">
        <v>491</v>
      </c>
      <c r="F41" s="76"/>
      <c r="G41" s="76"/>
      <c r="H41" s="76" t="s">
        <v>410</v>
      </c>
      <c r="I41" s="76" t="s">
        <v>751</v>
      </c>
      <c r="J41" s="140" t="s">
        <v>156</v>
      </c>
      <c r="K41" s="80" t="str">
        <f t="shared" si="0"/>
        <v>Ж40</v>
      </c>
      <c r="L41" s="72">
        <v>2</v>
      </c>
      <c r="M41" s="82"/>
      <c r="O41">
        <v>9390</v>
      </c>
    </row>
    <row r="42" spans="1:15">
      <c r="A42" s="70">
        <v>40</v>
      </c>
      <c r="B42" s="84">
        <v>377</v>
      </c>
      <c r="C42" s="99" t="s">
        <v>465</v>
      </c>
      <c r="D42" s="101">
        <v>1950</v>
      </c>
      <c r="E42" s="100" t="s">
        <v>491</v>
      </c>
      <c r="F42" s="100"/>
      <c r="G42" s="87"/>
      <c r="H42" s="87" t="s">
        <v>410</v>
      </c>
      <c r="I42" s="87" t="s">
        <v>466</v>
      </c>
      <c r="J42" s="138" t="s">
        <v>157</v>
      </c>
      <c r="K42" s="81" t="str">
        <f t="shared" si="0"/>
        <v>Ж55</v>
      </c>
      <c r="L42" s="152">
        <v>3</v>
      </c>
      <c r="M42" s="82"/>
      <c r="O42">
        <v>9447</v>
      </c>
    </row>
    <row r="43" spans="1:15">
      <c r="A43" s="70">
        <v>41</v>
      </c>
      <c r="B43" s="84">
        <v>385</v>
      </c>
      <c r="C43" s="99" t="s">
        <v>474</v>
      </c>
      <c r="D43" s="73">
        <v>1990</v>
      </c>
      <c r="E43" s="100" t="s">
        <v>491</v>
      </c>
      <c r="F43" s="74">
        <v>2</v>
      </c>
      <c r="G43" s="79"/>
      <c r="H43" s="87" t="s">
        <v>410</v>
      </c>
      <c r="I43" s="87" t="s">
        <v>475</v>
      </c>
      <c r="J43" s="140" t="s">
        <v>159</v>
      </c>
      <c r="K43" s="81" t="str">
        <f t="shared" si="0"/>
        <v/>
      </c>
      <c r="L43" s="72"/>
      <c r="M43" s="82"/>
      <c r="O43">
        <v>8663</v>
      </c>
    </row>
    <row r="44" spans="1:15">
      <c r="A44" s="70">
        <v>42</v>
      </c>
      <c r="B44" s="84">
        <v>363</v>
      </c>
      <c r="C44" s="99" t="s">
        <v>772</v>
      </c>
      <c r="D44" s="73">
        <v>1962</v>
      </c>
      <c r="E44" s="100" t="s">
        <v>491</v>
      </c>
      <c r="F44" s="74"/>
      <c r="G44" s="79"/>
      <c r="H44" s="87" t="s">
        <v>410</v>
      </c>
      <c r="I44" s="79"/>
      <c r="J44" s="140" t="s">
        <v>161</v>
      </c>
      <c r="K44" s="81" t="str">
        <f t="shared" si="0"/>
        <v>Ж45</v>
      </c>
      <c r="L44" s="72">
        <v>6</v>
      </c>
      <c r="M44" s="82"/>
      <c r="O44">
        <v>10745</v>
      </c>
    </row>
    <row r="45" spans="1:15">
      <c r="A45" s="70">
        <v>43</v>
      </c>
      <c r="B45" s="72">
        <v>356</v>
      </c>
      <c r="C45" s="71" t="s">
        <v>1696</v>
      </c>
      <c r="D45" s="75">
        <v>1952</v>
      </c>
      <c r="E45" s="76" t="s">
        <v>491</v>
      </c>
      <c r="F45" s="76"/>
      <c r="G45" s="76" t="s">
        <v>1136</v>
      </c>
      <c r="H45" s="76" t="s">
        <v>1057</v>
      </c>
      <c r="I45" s="76" t="s">
        <v>1058</v>
      </c>
      <c r="J45" s="140" t="s">
        <v>164</v>
      </c>
      <c r="K45" s="80" t="str">
        <f t="shared" si="0"/>
        <v>Ж55</v>
      </c>
      <c r="L45" s="72">
        <v>4</v>
      </c>
      <c r="M45" s="82"/>
      <c r="O45">
        <v>11446</v>
      </c>
    </row>
    <row r="46" spans="1:15">
      <c r="A46" s="70"/>
      <c r="B46" s="84">
        <v>373</v>
      </c>
      <c r="C46" s="99" t="s">
        <v>454</v>
      </c>
      <c r="D46" s="101">
        <v>1993</v>
      </c>
      <c r="E46" s="100" t="s">
        <v>491</v>
      </c>
      <c r="F46" s="100"/>
      <c r="G46" s="87"/>
      <c r="H46" s="87" t="s">
        <v>410</v>
      </c>
      <c r="I46" s="87"/>
      <c r="J46" s="138" t="s">
        <v>2040</v>
      </c>
      <c r="K46" s="81" t="str">
        <f t="shared" si="0"/>
        <v>Ж19</v>
      </c>
      <c r="L46" s="152"/>
      <c r="M46" s="82"/>
      <c r="O46">
        <v>10062</v>
      </c>
    </row>
    <row r="47" spans="1:15">
      <c r="A47" s="70"/>
      <c r="B47" s="84">
        <v>389</v>
      </c>
      <c r="C47" s="99" t="s">
        <v>599</v>
      </c>
      <c r="D47" s="101">
        <v>1969</v>
      </c>
      <c r="E47" s="100" t="s">
        <v>491</v>
      </c>
      <c r="F47" s="100">
        <v>1</v>
      </c>
      <c r="G47" s="87" t="s">
        <v>456</v>
      </c>
      <c r="H47" s="87" t="s">
        <v>600</v>
      </c>
      <c r="I47" s="87"/>
      <c r="J47" s="138" t="s">
        <v>2040</v>
      </c>
      <c r="K47" s="81" t="str">
        <f t="shared" si="0"/>
        <v>Ж40</v>
      </c>
      <c r="L47" s="72"/>
      <c r="M47" s="82"/>
      <c r="O47">
        <v>9492</v>
      </c>
    </row>
    <row r="48" spans="1:15">
      <c r="A48" s="70"/>
      <c r="B48" s="84">
        <v>399</v>
      </c>
      <c r="C48" s="99" t="s">
        <v>597</v>
      </c>
      <c r="D48" s="101">
        <v>1975</v>
      </c>
      <c r="E48" s="100" t="s">
        <v>491</v>
      </c>
      <c r="F48" s="100"/>
      <c r="G48" s="87"/>
      <c r="H48" s="87" t="s">
        <v>410</v>
      </c>
      <c r="I48" s="87" t="s">
        <v>598</v>
      </c>
      <c r="J48" s="138" t="s">
        <v>2040</v>
      </c>
      <c r="K48" s="81" t="str">
        <f t="shared" si="0"/>
        <v>Ж35</v>
      </c>
      <c r="L48" s="72"/>
      <c r="M48" s="82"/>
      <c r="O48">
        <v>10500</v>
      </c>
    </row>
    <row r="49" spans="11:11">
      <c r="K49" s="52"/>
    </row>
    <row r="50" spans="11:11">
      <c r="K50" s="52"/>
    </row>
    <row r="51" spans="11:11">
      <c r="K51" s="52"/>
    </row>
    <row r="52" spans="11:11">
      <c r="K52" s="52"/>
    </row>
    <row r="53" spans="11:11">
      <c r="K53" s="52"/>
    </row>
    <row r="54" spans="11:11">
      <c r="K54" s="52"/>
    </row>
    <row r="55" spans="11:11">
      <c r="K55" s="52"/>
    </row>
    <row r="56" spans="11:11">
      <c r="K56" s="52"/>
    </row>
    <row r="57" spans="11:11">
      <c r="K57" s="52"/>
    </row>
    <row r="58" spans="11:11">
      <c r="K58" s="52"/>
    </row>
    <row r="59" spans="11:11">
      <c r="K59" s="52"/>
    </row>
    <row r="60" spans="11:11">
      <c r="K60" s="52"/>
    </row>
    <row r="61" spans="11:11">
      <c r="K61" s="52"/>
    </row>
    <row r="62" spans="11:11">
      <c r="K62" s="52"/>
    </row>
    <row r="63" spans="11:11">
      <c r="K63" s="52"/>
    </row>
    <row r="64" spans="11:11">
      <c r="K64" s="52"/>
    </row>
    <row r="65" spans="11:11">
      <c r="K65" s="52"/>
    </row>
    <row r="66" spans="11:11">
      <c r="K66" s="52"/>
    </row>
    <row r="67" spans="11:11">
      <c r="K67" s="52"/>
    </row>
    <row r="68" spans="11:11">
      <c r="K68" s="52"/>
    </row>
    <row r="69" spans="11:11">
      <c r="K69" s="52"/>
    </row>
    <row r="70" spans="11:11">
      <c r="K70" s="52"/>
    </row>
    <row r="71" spans="11:11">
      <c r="K71" s="52"/>
    </row>
    <row r="72" spans="11:11">
      <c r="K72" s="52"/>
    </row>
    <row r="73" spans="11:11">
      <c r="K73" s="52"/>
    </row>
    <row r="74" spans="11:11">
      <c r="K74" s="52"/>
    </row>
    <row r="75" spans="11:11">
      <c r="K75" s="52"/>
    </row>
    <row r="76" spans="11:11">
      <c r="K76" s="52"/>
    </row>
    <row r="77" spans="11:11">
      <c r="K77" s="52"/>
    </row>
    <row r="78" spans="11:11">
      <c r="K78" s="52"/>
    </row>
    <row r="79" spans="11:11">
      <c r="K79" s="52"/>
    </row>
    <row r="80" spans="11:11">
      <c r="K80" s="52"/>
    </row>
    <row r="81" spans="11:11">
      <c r="K81" s="52"/>
    </row>
    <row r="82" spans="11:11">
      <c r="K82" s="52"/>
    </row>
    <row r="83" spans="11:11">
      <c r="K83" s="52"/>
    </row>
    <row r="84" spans="11:11">
      <c r="K84" s="52"/>
    </row>
    <row r="85" spans="11:11">
      <c r="K85" s="52"/>
    </row>
    <row r="86" spans="11:11">
      <c r="K86" s="52"/>
    </row>
    <row r="87" spans="11:11">
      <c r="K87" s="52"/>
    </row>
    <row r="88" spans="11:11">
      <c r="K88" s="52"/>
    </row>
    <row r="89" spans="11:11">
      <c r="K89" s="52"/>
    </row>
    <row r="90" spans="11:11">
      <c r="K90" s="52"/>
    </row>
    <row r="91" spans="11:11">
      <c r="K91" s="52"/>
    </row>
    <row r="92" spans="11:11">
      <c r="K92" s="52"/>
    </row>
    <row r="93" spans="11:11">
      <c r="K93" s="52"/>
    </row>
    <row r="94" spans="11:11">
      <c r="K94" s="52"/>
    </row>
    <row r="95" spans="11:11">
      <c r="K95" s="52"/>
    </row>
    <row r="96" spans="11:11">
      <c r="K96" s="52"/>
    </row>
    <row r="97" spans="11:11">
      <c r="K97" s="52"/>
    </row>
    <row r="98" spans="11:11">
      <c r="K98" s="52"/>
    </row>
    <row r="99" spans="11:11">
      <c r="K99" s="52"/>
    </row>
    <row r="100" spans="11:11">
      <c r="K100" s="52"/>
    </row>
    <row r="101" spans="11:11">
      <c r="K101" s="52"/>
    </row>
    <row r="102" spans="11:11">
      <c r="K102" s="52"/>
    </row>
    <row r="103" spans="11:11">
      <c r="K103" s="52"/>
    </row>
    <row r="104" spans="11:11">
      <c r="K104" s="52"/>
    </row>
    <row r="105" spans="11:11">
      <c r="K105" s="52"/>
    </row>
    <row r="106" spans="11:11">
      <c r="K106" s="52"/>
    </row>
    <row r="107" spans="11:11">
      <c r="K107" s="52"/>
    </row>
    <row r="108" spans="11:11">
      <c r="K108" s="52"/>
    </row>
    <row r="109" spans="11:11">
      <c r="K109" s="52"/>
    </row>
    <row r="110" spans="11:11">
      <c r="K110" s="52"/>
    </row>
    <row r="111" spans="11:11">
      <c r="K111" s="52"/>
    </row>
    <row r="112" spans="11:11">
      <c r="K112" s="52"/>
    </row>
    <row r="113" spans="11:11">
      <c r="K113" s="52"/>
    </row>
    <row r="114" spans="11:11">
      <c r="K114" s="52"/>
    </row>
    <row r="115" spans="11:11">
      <c r="K115" s="52"/>
    </row>
    <row r="116" spans="11:11">
      <c r="K116" s="52"/>
    </row>
    <row r="117" spans="11:11">
      <c r="K117" s="52"/>
    </row>
    <row r="118" spans="11:11">
      <c r="K118" s="52"/>
    </row>
    <row r="119" spans="11:11">
      <c r="K119" s="52"/>
    </row>
    <row r="120" spans="11:11">
      <c r="K120" s="52"/>
    </row>
    <row r="121" spans="11:11">
      <c r="K121" s="52"/>
    </row>
    <row r="122" spans="11:11">
      <c r="K122" s="52"/>
    </row>
    <row r="123" spans="11:11">
      <c r="K123" s="52"/>
    </row>
    <row r="124" spans="11:11">
      <c r="K124" s="52"/>
    </row>
    <row r="125" spans="11:11">
      <c r="K125" s="52"/>
    </row>
    <row r="126" spans="11:11">
      <c r="K126" s="52"/>
    </row>
    <row r="127" spans="11:11">
      <c r="K127" s="52"/>
    </row>
    <row r="128" spans="11:11">
      <c r="K128" s="52"/>
    </row>
    <row r="129" spans="11:11">
      <c r="K129" s="52"/>
    </row>
    <row r="130" spans="11:11">
      <c r="K130" s="52"/>
    </row>
    <row r="131" spans="11:11">
      <c r="K131" s="52"/>
    </row>
    <row r="132" spans="11:11">
      <c r="K132" s="52"/>
    </row>
    <row r="133" spans="11:11">
      <c r="K133" s="52"/>
    </row>
    <row r="134" spans="11:11">
      <c r="K134" s="52"/>
    </row>
    <row r="135" spans="11:11">
      <c r="K135" s="52"/>
    </row>
    <row r="136" spans="11:11">
      <c r="K136" s="52"/>
    </row>
    <row r="137" spans="11:11">
      <c r="K137" s="52"/>
    </row>
    <row r="138" spans="11:11">
      <c r="K138" s="52"/>
    </row>
    <row r="139" spans="11:11">
      <c r="K139" s="52"/>
    </row>
    <row r="140" spans="11:11">
      <c r="K140" s="52"/>
    </row>
    <row r="141" spans="11:11">
      <c r="K141" s="52"/>
    </row>
    <row r="142" spans="11:11">
      <c r="K142" s="52"/>
    </row>
    <row r="143" spans="11:11">
      <c r="K143" s="52"/>
    </row>
    <row r="144" spans="11:11">
      <c r="K144" s="52"/>
    </row>
    <row r="145" spans="11:11">
      <c r="K145" s="52"/>
    </row>
    <row r="146" spans="11:11">
      <c r="K146" s="52"/>
    </row>
    <row r="147" spans="11:11">
      <c r="K147" s="52"/>
    </row>
    <row r="148" spans="11:11">
      <c r="K148" s="52"/>
    </row>
    <row r="149" spans="11:11">
      <c r="K149" s="52"/>
    </row>
    <row r="150" spans="11:11">
      <c r="K150" s="52"/>
    </row>
    <row r="151" spans="11:11">
      <c r="K151" s="52"/>
    </row>
    <row r="152" spans="11:11">
      <c r="K152" s="52"/>
    </row>
    <row r="153" spans="11:11">
      <c r="K153" s="52"/>
    </row>
    <row r="154" spans="11:11">
      <c r="K154" s="52"/>
    </row>
    <row r="155" spans="11:11">
      <c r="K155" s="52"/>
    </row>
    <row r="156" spans="11:11">
      <c r="K156" s="52"/>
    </row>
    <row r="157" spans="11:11">
      <c r="K157" s="52"/>
    </row>
    <row r="158" spans="11:11">
      <c r="K158" s="52"/>
    </row>
    <row r="159" spans="11:11">
      <c r="K159" s="52"/>
    </row>
    <row r="160" spans="11:11">
      <c r="K160" s="52"/>
    </row>
    <row r="161" spans="11:11">
      <c r="K161" s="52"/>
    </row>
    <row r="162" spans="11:11">
      <c r="K162" s="52"/>
    </row>
    <row r="163" spans="11:11">
      <c r="K163" s="52"/>
    </row>
    <row r="164" spans="11:11">
      <c r="K164" s="52"/>
    </row>
    <row r="165" spans="11:11">
      <c r="K165" s="52"/>
    </row>
    <row r="166" spans="11:11">
      <c r="K166" s="52"/>
    </row>
    <row r="167" spans="11:11">
      <c r="K167" s="52"/>
    </row>
    <row r="168" spans="11:11">
      <c r="K168" s="52"/>
    </row>
    <row r="169" spans="11:11">
      <c r="K169" s="52"/>
    </row>
    <row r="170" spans="11:11">
      <c r="K170" s="52"/>
    </row>
    <row r="171" spans="11:11">
      <c r="K171" s="52"/>
    </row>
    <row r="172" spans="11:11">
      <c r="K172" s="52"/>
    </row>
    <row r="173" spans="11:11">
      <c r="K173" s="52"/>
    </row>
    <row r="174" spans="11:11">
      <c r="K174" s="52"/>
    </row>
    <row r="175" spans="11:11">
      <c r="K175" s="52"/>
    </row>
    <row r="176" spans="11:11">
      <c r="K176" s="52"/>
    </row>
    <row r="177" spans="11:11">
      <c r="K177" s="52"/>
    </row>
    <row r="178" spans="11:11">
      <c r="K178" s="52"/>
    </row>
    <row r="179" spans="11:11">
      <c r="K179" s="52"/>
    </row>
    <row r="180" spans="11:11">
      <c r="K180" s="52"/>
    </row>
    <row r="181" spans="11:11">
      <c r="K181" s="52"/>
    </row>
    <row r="182" spans="11:11">
      <c r="K182" s="52"/>
    </row>
    <row r="183" spans="11:11">
      <c r="K183" s="52"/>
    </row>
    <row r="184" spans="11:11">
      <c r="K184" s="52"/>
    </row>
    <row r="185" spans="11:11">
      <c r="K185" s="52"/>
    </row>
    <row r="186" spans="11:11">
      <c r="K186" s="52"/>
    </row>
    <row r="187" spans="11:11">
      <c r="K187" s="52"/>
    </row>
    <row r="188" spans="11:11">
      <c r="K188" s="52"/>
    </row>
    <row r="189" spans="11:11">
      <c r="K189" s="52"/>
    </row>
    <row r="190" spans="11:11">
      <c r="K190" s="52"/>
    </row>
    <row r="191" spans="11:11">
      <c r="K191" s="52"/>
    </row>
    <row r="192" spans="11:11">
      <c r="K192" s="52"/>
    </row>
    <row r="193" spans="11:11">
      <c r="K193" s="52"/>
    </row>
    <row r="194" spans="11:11">
      <c r="K194" s="52"/>
    </row>
    <row r="195" spans="11:11">
      <c r="K195" s="52"/>
    </row>
    <row r="196" spans="11:11">
      <c r="K196" s="52"/>
    </row>
    <row r="197" spans="11:11">
      <c r="K197" s="52"/>
    </row>
    <row r="198" spans="11:11">
      <c r="K198" s="52"/>
    </row>
    <row r="199" spans="11:11">
      <c r="K199" s="52"/>
    </row>
    <row r="200" spans="11:11">
      <c r="K200" s="52"/>
    </row>
    <row r="201" spans="11:11">
      <c r="K201" s="52"/>
    </row>
    <row r="202" spans="11:11">
      <c r="K202" s="52"/>
    </row>
    <row r="203" spans="11:11">
      <c r="K203" s="52"/>
    </row>
    <row r="204" spans="11:11">
      <c r="K204" s="52"/>
    </row>
    <row r="205" spans="11:11">
      <c r="K205" s="52"/>
    </row>
    <row r="206" spans="11:11">
      <c r="K206" s="52"/>
    </row>
    <row r="207" spans="11:11">
      <c r="K207" s="52"/>
    </row>
    <row r="208" spans="11:11">
      <c r="K208" s="52"/>
    </row>
    <row r="209" spans="11:11">
      <c r="K209" s="52"/>
    </row>
    <row r="210" spans="11:11">
      <c r="K210" s="52"/>
    </row>
    <row r="211" spans="11:11">
      <c r="K211" s="52"/>
    </row>
    <row r="212" spans="11:11">
      <c r="K212" s="52"/>
    </row>
    <row r="213" spans="11:11">
      <c r="K213" s="52"/>
    </row>
    <row r="214" spans="11:11">
      <c r="K214" s="52"/>
    </row>
    <row r="215" spans="11:11">
      <c r="K215" s="52"/>
    </row>
    <row r="216" spans="11:11">
      <c r="K216" s="52"/>
    </row>
    <row r="217" spans="11:11">
      <c r="K217" s="52"/>
    </row>
    <row r="218" spans="11:11">
      <c r="K218" s="52"/>
    </row>
    <row r="219" spans="11:11">
      <c r="K219" s="52"/>
    </row>
    <row r="220" spans="11:11">
      <c r="K220" s="52"/>
    </row>
    <row r="221" spans="11:11">
      <c r="K221" s="52"/>
    </row>
    <row r="222" spans="11:11">
      <c r="K222" s="52"/>
    </row>
    <row r="223" spans="11:11">
      <c r="K223" s="52"/>
    </row>
    <row r="224" spans="11:11">
      <c r="K224" s="52"/>
    </row>
    <row r="225" spans="11:11">
      <c r="K225" s="52"/>
    </row>
    <row r="226" spans="11:11">
      <c r="K226" s="52"/>
    </row>
    <row r="227" spans="11:11">
      <c r="K227" s="52"/>
    </row>
    <row r="228" spans="11:11">
      <c r="K228" s="52"/>
    </row>
    <row r="229" spans="11:11">
      <c r="K229" s="52"/>
    </row>
    <row r="230" spans="11:11">
      <c r="K230" s="52"/>
    </row>
    <row r="231" spans="11:11">
      <c r="K231" s="52"/>
    </row>
    <row r="232" spans="11:11">
      <c r="K232" s="52"/>
    </row>
    <row r="233" spans="11:11">
      <c r="K233" s="52"/>
    </row>
    <row r="234" spans="11:11">
      <c r="K234" s="52"/>
    </row>
    <row r="235" spans="11:11">
      <c r="K235" s="52"/>
    </row>
    <row r="236" spans="11:11">
      <c r="K236" s="52"/>
    </row>
    <row r="237" spans="11:11">
      <c r="K237" s="52"/>
    </row>
    <row r="238" spans="11:11">
      <c r="K238" s="52"/>
    </row>
    <row r="239" spans="11:11">
      <c r="K239" s="52"/>
    </row>
    <row r="240" spans="11:11">
      <c r="K240" s="52"/>
    </row>
    <row r="241" spans="11:11">
      <c r="K241" s="52"/>
    </row>
    <row r="242" spans="11:11">
      <c r="K242" s="52"/>
    </row>
    <row r="243" spans="11:11">
      <c r="K243" s="52"/>
    </row>
    <row r="244" spans="11:11">
      <c r="K244" s="52"/>
    </row>
    <row r="245" spans="11:11">
      <c r="K245" s="52"/>
    </row>
    <row r="246" spans="11:11">
      <c r="K246" s="52"/>
    </row>
    <row r="247" spans="11:11">
      <c r="K247" s="52"/>
    </row>
    <row r="248" spans="11:11">
      <c r="K248" s="52"/>
    </row>
    <row r="249" spans="11:11">
      <c r="K249" s="52"/>
    </row>
    <row r="250" spans="11:11">
      <c r="K250" s="52"/>
    </row>
    <row r="251" spans="11:11">
      <c r="K251" s="52"/>
    </row>
    <row r="252" spans="11:11">
      <c r="K252" s="52"/>
    </row>
    <row r="253" spans="11:11">
      <c r="K253" s="52"/>
    </row>
    <row r="254" spans="11:11">
      <c r="K254" s="52"/>
    </row>
    <row r="255" spans="11:11">
      <c r="K255" s="52"/>
    </row>
    <row r="256" spans="11:11">
      <c r="K256" s="52"/>
    </row>
    <row r="257" spans="11:11">
      <c r="K257" s="52"/>
    </row>
    <row r="258" spans="11:11">
      <c r="K258" s="52"/>
    </row>
    <row r="259" spans="11:11">
      <c r="K259" s="52"/>
    </row>
    <row r="260" spans="11:11">
      <c r="K260" s="52"/>
    </row>
    <row r="261" spans="11:11">
      <c r="K261" s="52"/>
    </row>
    <row r="262" spans="11:11">
      <c r="K262" s="52"/>
    </row>
    <row r="263" spans="11:11">
      <c r="K263" s="52"/>
    </row>
    <row r="264" spans="11:11">
      <c r="K264" s="52"/>
    </row>
    <row r="265" spans="11:11">
      <c r="K265" s="52"/>
    </row>
    <row r="266" spans="11:11">
      <c r="K266" s="52"/>
    </row>
    <row r="267" spans="11:11">
      <c r="K267" s="52"/>
    </row>
    <row r="268" spans="11:11">
      <c r="K268" s="52"/>
    </row>
    <row r="269" spans="11:11">
      <c r="K269" s="52"/>
    </row>
    <row r="270" spans="11:11">
      <c r="K270" s="52"/>
    </row>
    <row r="271" spans="11:11">
      <c r="K271" s="52"/>
    </row>
    <row r="272" spans="11:11">
      <c r="K272" s="52"/>
    </row>
    <row r="273" spans="11:11">
      <c r="K273" s="52"/>
    </row>
    <row r="274" spans="11:11">
      <c r="K274" s="52"/>
    </row>
    <row r="275" spans="11:11">
      <c r="K275" s="52"/>
    </row>
    <row r="276" spans="11:11">
      <c r="K276" s="52"/>
    </row>
    <row r="277" spans="11:11">
      <c r="K277" s="52"/>
    </row>
    <row r="278" spans="11:11">
      <c r="K278" s="52"/>
    </row>
    <row r="279" spans="11:11">
      <c r="K279" s="52"/>
    </row>
    <row r="280" spans="11:11">
      <c r="K280" s="52"/>
    </row>
    <row r="281" spans="11:11">
      <c r="K281" s="52"/>
    </row>
    <row r="282" spans="11:11">
      <c r="K282" s="52"/>
    </row>
    <row r="283" spans="11:11">
      <c r="K283" s="52"/>
    </row>
    <row r="284" spans="11:11">
      <c r="K284" s="52"/>
    </row>
    <row r="285" spans="11:11">
      <c r="K285" s="52"/>
    </row>
    <row r="286" spans="11:11">
      <c r="K286" s="52"/>
    </row>
    <row r="287" spans="11:11">
      <c r="K287" s="52"/>
    </row>
    <row r="288" spans="11:11">
      <c r="K288" s="52"/>
    </row>
    <row r="289" spans="11:11">
      <c r="K289" s="52"/>
    </row>
    <row r="290" spans="11:11">
      <c r="K290" s="52"/>
    </row>
    <row r="291" spans="11:11">
      <c r="K291" s="52"/>
    </row>
    <row r="292" spans="11:11">
      <c r="K292" s="52"/>
    </row>
    <row r="293" spans="11:11">
      <c r="K293" s="52"/>
    </row>
    <row r="294" spans="11:11">
      <c r="K294" s="52"/>
    </row>
    <row r="295" spans="11:11">
      <c r="K295" s="52"/>
    </row>
    <row r="296" spans="11:11">
      <c r="K296" s="52"/>
    </row>
    <row r="297" spans="11:11">
      <c r="K297" s="52"/>
    </row>
    <row r="298" spans="11:11">
      <c r="K298" s="52"/>
    </row>
    <row r="299" spans="11:11">
      <c r="K299" s="52"/>
    </row>
    <row r="300" spans="11:11">
      <c r="K300" s="52"/>
    </row>
    <row r="301" spans="11:11">
      <c r="K301" s="52"/>
    </row>
    <row r="302" spans="11:11">
      <c r="K302" s="52"/>
    </row>
    <row r="303" spans="11:11">
      <c r="K303" s="52"/>
    </row>
    <row r="304" spans="11:11">
      <c r="K304" s="52"/>
    </row>
    <row r="305" spans="11:11">
      <c r="K305" s="52"/>
    </row>
    <row r="306" spans="11:11">
      <c r="K306" s="52"/>
    </row>
    <row r="307" spans="11:11">
      <c r="K307" s="52"/>
    </row>
    <row r="308" spans="11:11">
      <c r="K308" s="52"/>
    </row>
    <row r="309" spans="11:11">
      <c r="K309" s="52"/>
    </row>
    <row r="310" spans="11:11">
      <c r="K310" s="52"/>
    </row>
    <row r="311" spans="11:11">
      <c r="K311" s="52"/>
    </row>
    <row r="312" spans="11:11">
      <c r="K312" s="52"/>
    </row>
    <row r="313" spans="11:11">
      <c r="K313" s="52"/>
    </row>
    <row r="314" spans="11:11">
      <c r="K314" s="52"/>
    </row>
    <row r="315" spans="11:11">
      <c r="K315" s="52"/>
    </row>
    <row r="316" spans="11:11">
      <c r="K316" s="52"/>
    </row>
    <row r="317" spans="11:11">
      <c r="K317" s="52"/>
    </row>
    <row r="318" spans="11:11">
      <c r="K318" s="52"/>
    </row>
    <row r="319" spans="11:11">
      <c r="K319" s="52"/>
    </row>
    <row r="320" spans="11:11">
      <c r="K320" s="52"/>
    </row>
    <row r="321" spans="11:11">
      <c r="K321" s="52"/>
    </row>
    <row r="322" spans="11:11">
      <c r="K322" s="52"/>
    </row>
    <row r="323" spans="11:11">
      <c r="K323" s="52"/>
    </row>
    <row r="324" spans="11:11">
      <c r="K324" s="52"/>
    </row>
    <row r="325" spans="11:11">
      <c r="K325" s="52"/>
    </row>
    <row r="326" spans="11:11">
      <c r="K326" s="52"/>
    </row>
    <row r="327" spans="11:11">
      <c r="K327" s="52"/>
    </row>
    <row r="328" spans="11:11">
      <c r="K328" s="52"/>
    </row>
    <row r="329" spans="11:11">
      <c r="K329" s="52"/>
    </row>
    <row r="330" spans="11:11">
      <c r="K330" s="52"/>
    </row>
    <row r="331" spans="11:11">
      <c r="K331" s="52"/>
    </row>
    <row r="332" spans="11:11">
      <c r="K332" s="52"/>
    </row>
    <row r="333" spans="11:11">
      <c r="K333" s="52"/>
    </row>
    <row r="334" spans="11:11">
      <c r="K334" s="52"/>
    </row>
    <row r="335" spans="11:11">
      <c r="K335" s="52"/>
    </row>
    <row r="336" spans="11:11">
      <c r="K336" s="52"/>
    </row>
    <row r="337" spans="11:11">
      <c r="K337" s="52"/>
    </row>
    <row r="338" spans="11:11">
      <c r="K338" s="52"/>
    </row>
    <row r="339" spans="11:11">
      <c r="K339" s="52"/>
    </row>
    <row r="340" spans="11:11">
      <c r="K340" s="52"/>
    </row>
    <row r="341" spans="11:11">
      <c r="K341" s="52"/>
    </row>
    <row r="342" spans="11:11">
      <c r="K342" s="52"/>
    </row>
    <row r="343" spans="11:11">
      <c r="K343" s="52"/>
    </row>
    <row r="344" spans="11:11">
      <c r="K344" s="52"/>
    </row>
    <row r="345" spans="11:11">
      <c r="K345" s="52"/>
    </row>
    <row r="346" spans="11:11">
      <c r="K346" s="52"/>
    </row>
    <row r="347" spans="11:11">
      <c r="K347" s="52"/>
    </row>
    <row r="348" spans="11:11">
      <c r="K348" s="52"/>
    </row>
    <row r="349" spans="11:11">
      <c r="K349" s="52"/>
    </row>
    <row r="350" spans="11:11">
      <c r="K350" s="52"/>
    </row>
    <row r="351" spans="11:11">
      <c r="K351" s="52"/>
    </row>
    <row r="352" spans="11:11">
      <c r="K352" s="52"/>
    </row>
    <row r="353" spans="11:11">
      <c r="K353" s="52"/>
    </row>
    <row r="354" spans="11:11">
      <c r="K354" s="52"/>
    </row>
    <row r="355" spans="11:11">
      <c r="K355" s="52"/>
    </row>
    <row r="356" spans="11:11">
      <c r="K356" s="52"/>
    </row>
    <row r="357" spans="11:11">
      <c r="K357" s="52"/>
    </row>
    <row r="358" spans="11:11">
      <c r="K358" s="52"/>
    </row>
    <row r="359" spans="11:11">
      <c r="K359" s="52"/>
    </row>
    <row r="360" spans="11:11">
      <c r="K360" s="52"/>
    </row>
    <row r="361" spans="11:11">
      <c r="K361" s="52"/>
    </row>
    <row r="362" spans="11:11">
      <c r="K362" s="52"/>
    </row>
    <row r="363" spans="11:11">
      <c r="K363" s="52"/>
    </row>
    <row r="364" spans="11:11">
      <c r="K364" s="52"/>
    </row>
    <row r="365" spans="11:11">
      <c r="K365" s="52"/>
    </row>
    <row r="366" spans="11:11">
      <c r="K366" s="52"/>
    </row>
    <row r="367" spans="11:11">
      <c r="K367" s="52"/>
    </row>
    <row r="368" spans="11:11">
      <c r="K368" s="52"/>
    </row>
    <row r="369" spans="11:11">
      <c r="K369" s="52"/>
    </row>
    <row r="370" spans="11:11">
      <c r="K370" s="52"/>
    </row>
    <row r="371" spans="11:11">
      <c r="K371" s="52"/>
    </row>
    <row r="372" spans="11:11">
      <c r="K372" s="52"/>
    </row>
    <row r="373" spans="11:11">
      <c r="K373" s="52"/>
    </row>
    <row r="374" spans="11:11">
      <c r="K374" s="52"/>
    </row>
    <row r="375" spans="11:11">
      <c r="K375" s="52"/>
    </row>
    <row r="376" spans="11:11">
      <c r="K376" s="52"/>
    </row>
    <row r="377" spans="11:11">
      <c r="K377" s="52"/>
    </row>
    <row r="378" spans="11:11">
      <c r="K378" s="52"/>
    </row>
    <row r="379" spans="11:11">
      <c r="K379" s="52"/>
    </row>
    <row r="380" spans="11:11">
      <c r="K380" s="52"/>
    </row>
    <row r="381" spans="11:11">
      <c r="K381" s="52"/>
    </row>
    <row r="382" spans="11:11">
      <c r="K382" s="52"/>
    </row>
    <row r="383" spans="11:11">
      <c r="K383" s="52"/>
    </row>
    <row r="384" spans="11:11">
      <c r="K384" s="52"/>
    </row>
    <row r="385" spans="11:11">
      <c r="K385" s="52"/>
    </row>
    <row r="386" spans="11:11">
      <c r="K386" s="52"/>
    </row>
    <row r="387" spans="11:11">
      <c r="K387" s="52"/>
    </row>
    <row r="388" spans="11:11">
      <c r="K388" s="52"/>
    </row>
    <row r="389" spans="11:11">
      <c r="K389" s="52"/>
    </row>
    <row r="390" spans="11:11">
      <c r="K390" s="52"/>
    </row>
    <row r="391" spans="11:11">
      <c r="K391" s="52"/>
    </row>
    <row r="392" spans="11:11">
      <c r="K392" s="52"/>
    </row>
    <row r="393" spans="11:11">
      <c r="K393" s="52"/>
    </row>
    <row r="394" spans="11:11">
      <c r="K394" s="52"/>
    </row>
    <row r="395" spans="11:11">
      <c r="K395" s="52"/>
    </row>
    <row r="396" spans="11:11">
      <c r="K396" s="52"/>
    </row>
    <row r="397" spans="11:11">
      <c r="K397" s="52"/>
    </row>
    <row r="398" spans="11:11">
      <c r="K398" s="52"/>
    </row>
    <row r="399" spans="11:11">
      <c r="K399" s="52"/>
    </row>
    <row r="400" spans="11:11">
      <c r="K400" s="52"/>
    </row>
    <row r="401" spans="11:11">
      <c r="K401" s="52"/>
    </row>
    <row r="402" spans="11:11">
      <c r="K402" s="52"/>
    </row>
    <row r="403" spans="11:11">
      <c r="K403" s="52"/>
    </row>
    <row r="404" spans="11:11">
      <c r="K404" s="52"/>
    </row>
    <row r="405" spans="11:11">
      <c r="K405" s="52"/>
    </row>
    <row r="406" spans="11:11">
      <c r="K406" s="52"/>
    </row>
    <row r="407" spans="11:11">
      <c r="K407" s="52"/>
    </row>
    <row r="408" spans="11:11">
      <c r="K408" s="52"/>
    </row>
    <row r="409" spans="11:11">
      <c r="K409" s="52"/>
    </row>
    <row r="410" spans="11:11">
      <c r="K410" s="52"/>
    </row>
    <row r="411" spans="11:11">
      <c r="K411" s="52"/>
    </row>
    <row r="412" spans="11:11">
      <c r="K412" s="52"/>
    </row>
    <row r="413" spans="11:11">
      <c r="K413" s="52"/>
    </row>
    <row r="414" spans="11:11">
      <c r="K414" s="52"/>
    </row>
    <row r="415" spans="11:11">
      <c r="K415" s="52"/>
    </row>
    <row r="416" spans="11:11">
      <c r="K416" s="52"/>
    </row>
    <row r="417" spans="11:11">
      <c r="K417" s="52"/>
    </row>
    <row r="418" spans="11:11">
      <c r="K418" s="52"/>
    </row>
    <row r="419" spans="11:11">
      <c r="K419" s="52"/>
    </row>
    <row r="420" spans="11:11">
      <c r="K420" s="52"/>
    </row>
    <row r="421" spans="11:11">
      <c r="K421" s="52"/>
    </row>
    <row r="422" spans="11:11">
      <c r="K422" s="52"/>
    </row>
    <row r="423" spans="11:11">
      <c r="K423" s="52"/>
    </row>
    <row r="424" spans="11:11">
      <c r="K424" s="52"/>
    </row>
    <row r="425" spans="11:11">
      <c r="K425" s="52"/>
    </row>
    <row r="426" spans="11:11">
      <c r="K426" s="52"/>
    </row>
    <row r="427" spans="11:11">
      <c r="K427" s="52"/>
    </row>
    <row r="428" spans="11:11">
      <c r="K428" s="52"/>
    </row>
    <row r="429" spans="11:11">
      <c r="K429" s="52"/>
    </row>
    <row r="430" spans="11:11">
      <c r="K430" s="52"/>
    </row>
    <row r="431" spans="11:11">
      <c r="K431" s="52"/>
    </row>
    <row r="432" spans="11:11">
      <c r="K432" s="52"/>
    </row>
    <row r="433" spans="11:11">
      <c r="K433" s="52"/>
    </row>
    <row r="434" spans="11:11">
      <c r="K434" s="52"/>
    </row>
    <row r="435" spans="11:11">
      <c r="K435" s="52"/>
    </row>
    <row r="436" spans="11:11">
      <c r="K436" s="52"/>
    </row>
    <row r="437" spans="11:11">
      <c r="K437" s="52"/>
    </row>
    <row r="438" spans="11:11">
      <c r="K438" s="52"/>
    </row>
    <row r="439" spans="11:11">
      <c r="K439" s="52"/>
    </row>
    <row r="440" spans="11:11">
      <c r="K440" s="52"/>
    </row>
    <row r="441" spans="11:11">
      <c r="K441" s="52"/>
    </row>
    <row r="442" spans="11:11">
      <c r="K442" s="52"/>
    </row>
    <row r="443" spans="11:11">
      <c r="K443" s="52"/>
    </row>
    <row r="444" spans="11:11">
      <c r="K444" s="52"/>
    </row>
    <row r="445" spans="11:11">
      <c r="K445" s="52"/>
    </row>
    <row r="446" spans="11:11">
      <c r="K446" s="52"/>
    </row>
    <row r="447" spans="11:11">
      <c r="K447" s="52"/>
    </row>
    <row r="448" spans="11:11">
      <c r="K448" s="52"/>
    </row>
    <row r="449" spans="11:11">
      <c r="K449" s="52"/>
    </row>
    <row r="450" spans="11:11">
      <c r="K450" s="52"/>
    </row>
    <row r="451" spans="11:11">
      <c r="K451" s="52"/>
    </row>
    <row r="452" spans="11:11">
      <c r="K452" s="52"/>
    </row>
    <row r="453" spans="11:11">
      <c r="K453" s="52"/>
    </row>
    <row r="454" spans="11:11">
      <c r="K454" s="52"/>
    </row>
    <row r="455" spans="11:11">
      <c r="K455" s="52"/>
    </row>
    <row r="456" spans="11:11">
      <c r="K456" s="52"/>
    </row>
    <row r="457" spans="11:11">
      <c r="K457" s="52"/>
    </row>
    <row r="458" spans="11:11">
      <c r="K458" s="52"/>
    </row>
    <row r="459" spans="11:11">
      <c r="K459" s="52"/>
    </row>
    <row r="460" spans="11:11">
      <c r="K460" s="52"/>
    </row>
    <row r="461" spans="11:11">
      <c r="K461" s="52"/>
    </row>
    <row r="462" spans="11:11">
      <c r="K462" s="52"/>
    </row>
    <row r="463" spans="11:11">
      <c r="K463" s="52"/>
    </row>
    <row r="464" spans="11:11">
      <c r="K464" s="52"/>
    </row>
    <row r="465" spans="11:11">
      <c r="K465" s="52"/>
    </row>
    <row r="466" spans="11:11">
      <c r="K466" s="52"/>
    </row>
    <row r="467" spans="11:11">
      <c r="K467" s="52"/>
    </row>
    <row r="468" spans="11:11">
      <c r="K468" s="52"/>
    </row>
    <row r="469" spans="11:11">
      <c r="K469" s="52"/>
    </row>
    <row r="470" spans="11:11">
      <c r="K470" s="52"/>
    </row>
    <row r="471" spans="11:11">
      <c r="K471" s="52"/>
    </row>
    <row r="472" spans="11:11">
      <c r="K472" s="52"/>
    </row>
    <row r="473" spans="11:11">
      <c r="K473" s="52"/>
    </row>
    <row r="474" spans="11:11">
      <c r="K474" s="52"/>
    </row>
    <row r="475" spans="11:11">
      <c r="K475" s="52"/>
    </row>
    <row r="476" spans="11:11">
      <c r="K476" s="52"/>
    </row>
    <row r="477" spans="11:11">
      <c r="K477" s="52"/>
    </row>
    <row r="478" spans="11:11">
      <c r="K478" s="52"/>
    </row>
    <row r="479" spans="11:11">
      <c r="K479" s="52"/>
    </row>
    <row r="480" spans="11:11">
      <c r="K480" s="52"/>
    </row>
    <row r="481" spans="11:11">
      <c r="K481" s="52"/>
    </row>
    <row r="482" spans="11:11">
      <c r="K482" s="52"/>
    </row>
    <row r="483" spans="11:11">
      <c r="K483" s="52"/>
    </row>
    <row r="484" spans="11:11">
      <c r="K484" s="52"/>
    </row>
    <row r="485" spans="11:11">
      <c r="K485" s="52"/>
    </row>
    <row r="486" spans="11:11">
      <c r="K486" s="52"/>
    </row>
    <row r="487" spans="11:11">
      <c r="K487" s="52"/>
    </row>
    <row r="488" spans="11:11">
      <c r="K488" s="52"/>
    </row>
    <row r="489" spans="11:11">
      <c r="K489" s="52"/>
    </row>
    <row r="490" spans="11:11">
      <c r="K490" s="52"/>
    </row>
    <row r="491" spans="11:11">
      <c r="K491" s="52"/>
    </row>
    <row r="492" spans="11:11">
      <c r="K492" s="52"/>
    </row>
    <row r="493" spans="11:11">
      <c r="K493" s="52"/>
    </row>
    <row r="494" spans="11:11">
      <c r="K494" s="52"/>
    </row>
    <row r="495" spans="11:11">
      <c r="K495" s="52"/>
    </row>
    <row r="496" spans="11:11">
      <c r="K496" s="52"/>
    </row>
    <row r="497" spans="11:11">
      <c r="K497" s="52"/>
    </row>
    <row r="498" spans="11:11">
      <c r="K498" s="52"/>
    </row>
    <row r="499" spans="11:11">
      <c r="K499" s="52"/>
    </row>
    <row r="500" spans="11:11">
      <c r="K500" s="52"/>
    </row>
    <row r="501" spans="11:11">
      <c r="K501" s="52"/>
    </row>
    <row r="502" spans="11:11">
      <c r="K502" s="52"/>
    </row>
    <row r="503" spans="11:11">
      <c r="K503" s="52"/>
    </row>
    <row r="504" spans="11:11">
      <c r="K504" s="52"/>
    </row>
    <row r="505" spans="11:11">
      <c r="K505" s="52"/>
    </row>
    <row r="506" spans="11:11">
      <c r="K506" s="52"/>
    </row>
    <row r="507" spans="11:11">
      <c r="K507" s="52"/>
    </row>
    <row r="508" spans="11:11">
      <c r="K508" s="52"/>
    </row>
    <row r="509" spans="11:11">
      <c r="K509" s="52"/>
    </row>
    <row r="510" spans="11:11">
      <c r="K510" s="52"/>
    </row>
    <row r="511" spans="11:11">
      <c r="K511" s="52"/>
    </row>
    <row r="512" spans="11:11">
      <c r="K512" s="52"/>
    </row>
    <row r="513" spans="11:11">
      <c r="K513" s="52"/>
    </row>
    <row r="514" spans="11:11">
      <c r="K514" s="52"/>
    </row>
    <row r="515" spans="11:11">
      <c r="K515" s="52"/>
    </row>
    <row r="516" spans="11:11">
      <c r="K516" s="52"/>
    </row>
    <row r="517" spans="11:11">
      <c r="K517" s="52"/>
    </row>
    <row r="518" spans="11:11">
      <c r="K518" s="52"/>
    </row>
    <row r="519" spans="11:11">
      <c r="K519" s="52"/>
    </row>
    <row r="520" spans="11:11">
      <c r="K520" s="52"/>
    </row>
    <row r="521" spans="11:11">
      <c r="K521" s="52"/>
    </row>
    <row r="522" spans="11:11">
      <c r="K522" s="52"/>
    </row>
    <row r="523" spans="11:11">
      <c r="K523" s="52"/>
    </row>
    <row r="524" spans="11:11">
      <c r="K524" s="52"/>
    </row>
    <row r="525" spans="11:11">
      <c r="K525" s="52"/>
    </row>
    <row r="526" spans="11:11">
      <c r="K526" s="52"/>
    </row>
    <row r="527" spans="11:11">
      <c r="K527" s="52"/>
    </row>
    <row r="528" spans="11:11">
      <c r="K528" s="52"/>
    </row>
    <row r="529" spans="11:11">
      <c r="K529" s="52"/>
    </row>
    <row r="530" spans="11:11">
      <c r="K530" s="52"/>
    </row>
    <row r="531" spans="11:11">
      <c r="K531" s="52"/>
    </row>
    <row r="532" spans="11:11">
      <c r="K532" s="52"/>
    </row>
    <row r="533" spans="11:11">
      <c r="K533" s="52"/>
    </row>
    <row r="534" spans="11:11">
      <c r="K534" s="52"/>
    </row>
    <row r="535" spans="11:11">
      <c r="K535" s="52"/>
    </row>
    <row r="536" spans="11:11">
      <c r="K536" s="52"/>
    </row>
    <row r="537" spans="11:11">
      <c r="K537" s="52"/>
    </row>
    <row r="538" spans="11:11">
      <c r="K538" s="52"/>
    </row>
    <row r="539" spans="11:11">
      <c r="K539" s="52"/>
    </row>
    <row r="540" spans="11:11">
      <c r="K540" s="52"/>
    </row>
    <row r="541" spans="11:11">
      <c r="K541" s="52"/>
    </row>
    <row r="542" spans="11:11">
      <c r="K542" s="52"/>
    </row>
    <row r="543" spans="11:11">
      <c r="K543" s="52"/>
    </row>
    <row r="544" spans="11:11">
      <c r="K544" s="52"/>
    </row>
    <row r="545" spans="11:11">
      <c r="K545" s="52"/>
    </row>
    <row r="546" spans="11:11">
      <c r="K546" s="52"/>
    </row>
    <row r="547" spans="11:11">
      <c r="K547" s="52"/>
    </row>
    <row r="548" spans="11:11">
      <c r="K548" s="52"/>
    </row>
    <row r="549" spans="11:11">
      <c r="K549" s="52"/>
    </row>
    <row r="550" spans="11:11">
      <c r="K550" s="52"/>
    </row>
    <row r="551" spans="11:11">
      <c r="K551" s="52"/>
    </row>
    <row r="552" spans="11:11">
      <c r="K552" s="52"/>
    </row>
    <row r="553" spans="11:11">
      <c r="K553" s="52"/>
    </row>
    <row r="554" spans="11:11">
      <c r="K554" s="52"/>
    </row>
    <row r="555" spans="11:11">
      <c r="K555" s="52"/>
    </row>
    <row r="556" spans="11:11">
      <c r="K556" s="52"/>
    </row>
    <row r="557" spans="11:11">
      <c r="K557" s="52"/>
    </row>
    <row r="558" spans="11:11">
      <c r="K558" s="52"/>
    </row>
    <row r="559" spans="11:11">
      <c r="K559" s="52"/>
    </row>
    <row r="560" spans="11:11">
      <c r="K560" s="52"/>
    </row>
    <row r="561" spans="11:11">
      <c r="K561" s="52"/>
    </row>
    <row r="562" spans="11:11">
      <c r="K562" s="52"/>
    </row>
    <row r="563" spans="11:11">
      <c r="K563" s="52"/>
    </row>
    <row r="564" spans="11:11">
      <c r="K564" s="52"/>
    </row>
    <row r="565" spans="11:11">
      <c r="K565" s="52"/>
    </row>
    <row r="566" spans="11:11">
      <c r="K566" s="52"/>
    </row>
    <row r="567" spans="11:11">
      <c r="K567" s="52"/>
    </row>
    <row r="568" spans="11:11">
      <c r="K568" s="52"/>
    </row>
    <row r="569" spans="11:11">
      <c r="K569" s="52"/>
    </row>
    <row r="570" spans="11:11">
      <c r="K570" s="52"/>
    </row>
    <row r="571" spans="11:11">
      <c r="K571" s="52"/>
    </row>
    <row r="572" spans="11:11">
      <c r="K572" s="52"/>
    </row>
    <row r="573" spans="11:11">
      <c r="K573" s="52"/>
    </row>
    <row r="574" spans="11:11">
      <c r="K574" s="52"/>
    </row>
    <row r="575" spans="11:11">
      <c r="K575" s="52"/>
    </row>
    <row r="576" spans="11:11">
      <c r="K576" s="52"/>
    </row>
    <row r="577" spans="11:11">
      <c r="K577" s="52"/>
    </row>
    <row r="578" spans="11:11">
      <c r="K578" s="52"/>
    </row>
    <row r="579" spans="11:11">
      <c r="K579" s="52"/>
    </row>
    <row r="580" spans="11:11">
      <c r="K580" s="52"/>
    </row>
    <row r="581" spans="11:11">
      <c r="K581" s="52"/>
    </row>
    <row r="582" spans="11:11">
      <c r="K582" s="52"/>
    </row>
    <row r="583" spans="11:11">
      <c r="K583" s="52"/>
    </row>
    <row r="584" spans="11:11">
      <c r="K584" s="52"/>
    </row>
    <row r="585" spans="11:11">
      <c r="K585" s="52"/>
    </row>
    <row r="586" spans="11:11">
      <c r="K586" s="52"/>
    </row>
    <row r="587" spans="11:11">
      <c r="K587" s="52"/>
    </row>
    <row r="588" spans="11:11">
      <c r="K588" s="52"/>
    </row>
    <row r="589" spans="11:11">
      <c r="K589" s="52"/>
    </row>
    <row r="590" spans="11:11">
      <c r="K590" s="52"/>
    </row>
    <row r="591" spans="11:11">
      <c r="K591" s="52"/>
    </row>
    <row r="592" spans="11:11">
      <c r="K592" s="52"/>
    </row>
    <row r="593" spans="11:11">
      <c r="K593" s="52"/>
    </row>
    <row r="594" spans="11:11">
      <c r="K594" s="52"/>
    </row>
    <row r="595" spans="11:11">
      <c r="K595" s="52"/>
    </row>
    <row r="596" spans="11:11">
      <c r="K596" s="52"/>
    </row>
    <row r="597" spans="11:11">
      <c r="K597" s="52"/>
    </row>
    <row r="598" spans="11:11">
      <c r="K598" s="52"/>
    </row>
    <row r="599" spans="11:11">
      <c r="K599" s="52"/>
    </row>
    <row r="600" spans="11:11">
      <c r="K600" s="52"/>
    </row>
    <row r="601" spans="11:11">
      <c r="K601" s="52"/>
    </row>
    <row r="602" spans="11:11">
      <c r="K602" s="52"/>
    </row>
    <row r="603" spans="11:11">
      <c r="K603" s="52"/>
    </row>
    <row r="604" spans="11:11">
      <c r="K604" s="52"/>
    </row>
    <row r="605" spans="11:11">
      <c r="K605" s="52"/>
    </row>
    <row r="606" spans="11:11">
      <c r="K606" s="52"/>
    </row>
    <row r="607" spans="11:11">
      <c r="K607" s="52"/>
    </row>
    <row r="608" spans="11:11">
      <c r="K608" s="52"/>
    </row>
    <row r="609" spans="11:11">
      <c r="K609" s="52"/>
    </row>
    <row r="610" spans="11:11">
      <c r="K610" s="52"/>
    </row>
    <row r="611" spans="11:11">
      <c r="K611" s="52"/>
    </row>
    <row r="612" spans="11:11">
      <c r="K612" s="52"/>
    </row>
    <row r="613" spans="11:11">
      <c r="K613" s="52"/>
    </row>
    <row r="614" spans="11:11">
      <c r="K614" s="52"/>
    </row>
    <row r="615" spans="11:11">
      <c r="K615" s="52"/>
    </row>
    <row r="616" spans="11:11">
      <c r="K616" s="52"/>
    </row>
    <row r="617" spans="11:11">
      <c r="K617" s="52"/>
    </row>
    <row r="618" spans="11:11">
      <c r="K618" s="52"/>
    </row>
    <row r="619" spans="11:11">
      <c r="K619" s="52"/>
    </row>
    <row r="620" spans="11:11">
      <c r="K620" s="52"/>
    </row>
    <row r="621" spans="11:11">
      <c r="K621" s="52"/>
    </row>
    <row r="622" spans="11:11">
      <c r="K622" s="52"/>
    </row>
    <row r="623" spans="11:11">
      <c r="K623" s="52"/>
    </row>
    <row r="624" spans="11:11">
      <c r="K624" s="52"/>
    </row>
    <row r="625" spans="11:11">
      <c r="K625" s="52"/>
    </row>
    <row r="626" spans="11:11">
      <c r="K626" s="52"/>
    </row>
    <row r="627" spans="11:11">
      <c r="K627" s="52"/>
    </row>
    <row r="628" spans="11:11">
      <c r="K628" s="52"/>
    </row>
    <row r="629" spans="11:11">
      <c r="K629" s="52"/>
    </row>
    <row r="630" spans="11:11">
      <c r="K630" s="52"/>
    </row>
    <row r="631" spans="11:11">
      <c r="K631" s="52"/>
    </row>
    <row r="632" spans="11:11">
      <c r="K632" s="52"/>
    </row>
    <row r="633" spans="11:11">
      <c r="K633" s="52"/>
    </row>
    <row r="634" spans="11:11">
      <c r="K634" s="52"/>
    </row>
    <row r="635" spans="11:11">
      <c r="K635" s="52"/>
    </row>
    <row r="636" spans="11:11">
      <c r="K636" s="52"/>
    </row>
    <row r="637" spans="11:11">
      <c r="K637" s="52"/>
    </row>
    <row r="638" spans="11:11">
      <c r="K638" s="52"/>
    </row>
    <row r="639" spans="11:11">
      <c r="K639" s="52"/>
    </row>
    <row r="640" spans="11:11">
      <c r="K640" s="52"/>
    </row>
    <row r="641" spans="11:11">
      <c r="K641" s="52"/>
    </row>
    <row r="642" spans="11:11">
      <c r="K642" s="52"/>
    </row>
    <row r="643" spans="11:11">
      <c r="K643" s="52"/>
    </row>
    <row r="644" spans="11:11">
      <c r="K644" s="52"/>
    </row>
    <row r="645" spans="11:11">
      <c r="K645" s="52"/>
    </row>
    <row r="646" spans="11:11">
      <c r="K646" s="52"/>
    </row>
    <row r="647" spans="11:11">
      <c r="K647" s="52"/>
    </row>
    <row r="648" spans="11:11">
      <c r="K648" s="52"/>
    </row>
    <row r="649" spans="11:11">
      <c r="K649" s="52"/>
    </row>
    <row r="650" spans="11:11">
      <c r="K650" s="52"/>
    </row>
    <row r="651" spans="11:11">
      <c r="K651" s="52"/>
    </row>
    <row r="652" spans="11:11">
      <c r="K652" s="52"/>
    </row>
    <row r="653" spans="11:11">
      <c r="K653" s="52"/>
    </row>
    <row r="654" spans="11:11">
      <c r="K654" s="52"/>
    </row>
    <row r="655" spans="11:11">
      <c r="K655" s="52"/>
    </row>
    <row r="656" spans="11:11">
      <c r="K656" s="52"/>
    </row>
    <row r="657" spans="11:11">
      <c r="K657" s="52"/>
    </row>
    <row r="658" spans="11:11">
      <c r="K658" s="52"/>
    </row>
    <row r="659" spans="11:11">
      <c r="K659" s="52"/>
    </row>
    <row r="660" spans="11:11">
      <c r="K660" s="52"/>
    </row>
    <row r="661" spans="11:11">
      <c r="K661" s="52"/>
    </row>
    <row r="662" spans="11:11">
      <c r="K662" s="52"/>
    </row>
    <row r="663" spans="11:11">
      <c r="K663" s="52"/>
    </row>
    <row r="664" spans="11:11">
      <c r="K664" s="52"/>
    </row>
    <row r="665" spans="11:11">
      <c r="K665" s="52"/>
    </row>
    <row r="666" spans="11:11">
      <c r="K666" s="52"/>
    </row>
    <row r="667" spans="11:11">
      <c r="K667" s="52"/>
    </row>
    <row r="668" spans="11:11">
      <c r="K668" s="52"/>
    </row>
    <row r="669" spans="11:11">
      <c r="K669" s="52"/>
    </row>
    <row r="670" spans="11:11">
      <c r="K670" s="52"/>
    </row>
    <row r="671" spans="11:11">
      <c r="K671" s="52"/>
    </row>
    <row r="672" spans="11:11">
      <c r="K672" s="52"/>
    </row>
    <row r="673" spans="11:11">
      <c r="K673" s="52"/>
    </row>
    <row r="674" spans="11:11">
      <c r="K674" s="52"/>
    </row>
    <row r="675" spans="11:11">
      <c r="K675" s="52"/>
    </row>
    <row r="676" spans="11:11">
      <c r="K676" s="52"/>
    </row>
    <row r="677" spans="11:11">
      <c r="K677" s="52"/>
    </row>
    <row r="678" spans="11:11">
      <c r="K678" s="52"/>
    </row>
    <row r="679" spans="11:11">
      <c r="K679" s="52"/>
    </row>
    <row r="680" spans="11:11">
      <c r="K680" s="52"/>
    </row>
    <row r="681" spans="11:11">
      <c r="K681" s="52"/>
    </row>
    <row r="682" spans="11:11">
      <c r="K682" s="52"/>
    </row>
    <row r="683" spans="11:11">
      <c r="K683" s="52"/>
    </row>
    <row r="684" spans="11:11">
      <c r="K684" s="52"/>
    </row>
    <row r="685" spans="11:11">
      <c r="K685" s="52"/>
    </row>
    <row r="686" spans="11:11">
      <c r="K686" s="52"/>
    </row>
    <row r="687" spans="11:11">
      <c r="K687" s="52"/>
    </row>
    <row r="688" spans="11:11">
      <c r="K688" s="52"/>
    </row>
    <row r="689" spans="11:11">
      <c r="K689" s="52"/>
    </row>
    <row r="690" spans="11:11">
      <c r="K690" s="52"/>
    </row>
    <row r="691" spans="11:11">
      <c r="K691" s="52"/>
    </row>
    <row r="692" spans="11:11">
      <c r="K692" s="52"/>
    </row>
    <row r="693" spans="11:11">
      <c r="K693" s="52"/>
    </row>
    <row r="694" spans="11:11">
      <c r="K694" s="52"/>
    </row>
    <row r="695" spans="11:11">
      <c r="K695" s="52"/>
    </row>
    <row r="696" spans="11:11">
      <c r="K696" s="52"/>
    </row>
    <row r="697" spans="11:11">
      <c r="K697" s="52"/>
    </row>
    <row r="698" spans="11:11">
      <c r="K698" s="52"/>
    </row>
    <row r="699" spans="11:11">
      <c r="K699" s="52"/>
    </row>
    <row r="700" spans="11:11">
      <c r="K700" s="52"/>
    </row>
    <row r="701" spans="11:11">
      <c r="K701" s="52"/>
    </row>
    <row r="702" spans="11:11">
      <c r="K702" s="52"/>
    </row>
    <row r="703" spans="11:11">
      <c r="K703" s="52"/>
    </row>
    <row r="704" spans="11:11">
      <c r="K704" s="52"/>
    </row>
    <row r="705" spans="11:11">
      <c r="K705" s="52"/>
    </row>
    <row r="706" spans="11:11">
      <c r="K706" s="52"/>
    </row>
    <row r="707" spans="11:11">
      <c r="K707" s="52"/>
    </row>
    <row r="708" spans="11:11">
      <c r="K708" s="52"/>
    </row>
    <row r="709" spans="11:11">
      <c r="K709" s="52"/>
    </row>
    <row r="710" spans="11:11">
      <c r="K710" s="52"/>
    </row>
    <row r="711" spans="11:11">
      <c r="K711" s="52"/>
    </row>
    <row r="712" spans="11:11">
      <c r="K712" s="52"/>
    </row>
    <row r="713" spans="11:11">
      <c r="K713" s="52"/>
    </row>
    <row r="714" spans="11:11">
      <c r="K714" s="52"/>
    </row>
    <row r="715" spans="11:11">
      <c r="K715" s="52"/>
    </row>
    <row r="716" spans="11:11">
      <c r="K716" s="52"/>
    </row>
    <row r="717" spans="11:11">
      <c r="K717" s="52"/>
    </row>
    <row r="718" spans="11:11">
      <c r="K718" s="52"/>
    </row>
    <row r="719" spans="11:11">
      <c r="K719" s="52"/>
    </row>
    <row r="720" spans="11:11">
      <c r="K720" s="52"/>
    </row>
    <row r="721" spans="11:11">
      <c r="K721" s="52"/>
    </row>
    <row r="722" spans="11:11">
      <c r="K722" s="52"/>
    </row>
    <row r="723" spans="11:11">
      <c r="K723" s="52"/>
    </row>
    <row r="724" spans="11:11">
      <c r="K724" s="52"/>
    </row>
    <row r="725" spans="11:11">
      <c r="K725" s="52"/>
    </row>
    <row r="726" spans="11:11">
      <c r="K726" s="52"/>
    </row>
    <row r="727" spans="11:11">
      <c r="K727" s="52"/>
    </row>
    <row r="728" spans="11:11">
      <c r="K728" s="52"/>
    </row>
    <row r="729" spans="11:11">
      <c r="K729" s="52"/>
    </row>
    <row r="730" spans="11:11">
      <c r="K730" s="52"/>
    </row>
    <row r="731" spans="11:11">
      <c r="K731" s="52"/>
    </row>
    <row r="732" spans="11:11">
      <c r="K732" s="52"/>
    </row>
    <row r="733" spans="11:11">
      <c r="K733" s="52"/>
    </row>
    <row r="734" spans="11:11">
      <c r="K734" s="52"/>
    </row>
    <row r="735" spans="11:11">
      <c r="K735" s="52"/>
    </row>
    <row r="736" spans="11:11">
      <c r="K736" s="52"/>
    </row>
    <row r="737" spans="11:11">
      <c r="K737" s="52"/>
    </row>
    <row r="738" spans="11:11">
      <c r="K738" s="52"/>
    </row>
    <row r="739" spans="11:11">
      <c r="K739" s="52"/>
    </row>
    <row r="740" spans="11:11">
      <c r="K740" s="52"/>
    </row>
    <row r="741" spans="11:11">
      <c r="K741" s="52"/>
    </row>
    <row r="742" spans="11:11">
      <c r="K742" s="52"/>
    </row>
    <row r="743" spans="11:11">
      <c r="K743" s="52"/>
    </row>
    <row r="744" spans="11:11">
      <c r="K744" s="52"/>
    </row>
    <row r="745" spans="11:11">
      <c r="K745" s="52"/>
    </row>
    <row r="746" spans="11:11">
      <c r="K746" s="52"/>
    </row>
    <row r="747" spans="11:11">
      <c r="K747" s="52"/>
    </row>
    <row r="748" spans="11:11">
      <c r="K748" s="52"/>
    </row>
    <row r="749" spans="11:11">
      <c r="K749" s="52"/>
    </row>
    <row r="750" spans="11:11">
      <c r="K750" s="52"/>
    </row>
    <row r="751" spans="11:11">
      <c r="K751" s="52"/>
    </row>
    <row r="752" spans="11:11">
      <c r="K752" s="52"/>
    </row>
    <row r="753" spans="11:11">
      <c r="K753" s="52"/>
    </row>
    <row r="754" spans="11:11">
      <c r="K754" s="52"/>
    </row>
    <row r="755" spans="11:11">
      <c r="K755" s="52"/>
    </row>
    <row r="756" spans="11:11">
      <c r="K756" s="52"/>
    </row>
    <row r="757" spans="11:11">
      <c r="K757" s="52"/>
    </row>
    <row r="758" spans="11:11">
      <c r="K758" s="52"/>
    </row>
    <row r="759" spans="11:11">
      <c r="K759" s="52"/>
    </row>
    <row r="760" spans="11:11">
      <c r="K760" s="52"/>
    </row>
    <row r="761" spans="11:11">
      <c r="K761" s="52"/>
    </row>
    <row r="762" spans="11:11">
      <c r="K762" s="52"/>
    </row>
    <row r="763" spans="11:11">
      <c r="K763" s="52"/>
    </row>
    <row r="764" spans="11:11">
      <c r="K764" s="52"/>
    </row>
    <row r="765" spans="11:11">
      <c r="K765" s="52"/>
    </row>
    <row r="766" spans="11:11">
      <c r="K766" s="52"/>
    </row>
    <row r="767" spans="11:11">
      <c r="K767" s="52"/>
    </row>
    <row r="768" spans="11:11">
      <c r="K768" s="52"/>
    </row>
    <row r="769" spans="11:11">
      <c r="K769" s="52"/>
    </row>
    <row r="770" spans="11:11">
      <c r="K770" s="52"/>
    </row>
    <row r="771" spans="11:11">
      <c r="K771" s="52"/>
    </row>
    <row r="772" spans="11:11">
      <c r="K772" s="52"/>
    </row>
    <row r="773" spans="11:11">
      <c r="K773" s="52"/>
    </row>
    <row r="774" spans="11:11">
      <c r="K774" s="52"/>
    </row>
    <row r="775" spans="11:11">
      <c r="K775" s="52"/>
    </row>
    <row r="776" spans="11:11">
      <c r="K776" s="52"/>
    </row>
    <row r="777" spans="11:11">
      <c r="K777" s="52"/>
    </row>
    <row r="778" spans="11:11">
      <c r="K778" s="52"/>
    </row>
    <row r="779" spans="11:11">
      <c r="K779" s="52"/>
    </row>
    <row r="780" spans="11:11">
      <c r="K780" s="52"/>
    </row>
    <row r="781" spans="11:11">
      <c r="K781" s="52"/>
    </row>
    <row r="782" spans="11:11">
      <c r="K782" s="52"/>
    </row>
    <row r="783" spans="11:11">
      <c r="K783" s="52"/>
    </row>
    <row r="784" spans="11:11">
      <c r="K784" s="52"/>
    </row>
    <row r="785" spans="11:11">
      <c r="K785" s="52"/>
    </row>
    <row r="786" spans="11:11">
      <c r="K786" s="52"/>
    </row>
    <row r="787" spans="11:11">
      <c r="K787" s="52"/>
    </row>
    <row r="788" spans="11:11">
      <c r="K788" s="52"/>
    </row>
    <row r="789" spans="11:11">
      <c r="K789" s="52"/>
    </row>
    <row r="790" spans="11:11">
      <c r="K790" s="52"/>
    </row>
    <row r="791" spans="11:11">
      <c r="K791" s="52"/>
    </row>
    <row r="792" spans="11:11">
      <c r="K792" s="52"/>
    </row>
    <row r="793" spans="11:11">
      <c r="K793" s="52"/>
    </row>
    <row r="794" spans="11:11">
      <c r="K794" s="52"/>
    </row>
    <row r="795" spans="11:11">
      <c r="K795" s="52"/>
    </row>
    <row r="796" spans="11:11">
      <c r="K796" s="52"/>
    </row>
    <row r="797" spans="11:11">
      <c r="K797" s="52"/>
    </row>
    <row r="798" spans="11:11">
      <c r="K798" s="52"/>
    </row>
    <row r="799" spans="11:11">
      <c r="K799" s="52"/>
    </row>
    <row r="800" spans="11:11">
      <c r="K800" s="52"/>
    </row>
    <row r="801" spans="11:11">
      <c r="K801" s="52"/>
    </row>
    <row r="802" spans="11:11">
      <c r="K802" s="52"/>
    </row>
    <row r="803" spans="11:11">
      <c r="K803" s="52"/>
    </row>
    <row r="804" spans="11:11">
      <c r="K804" s="52"/>
    </row>
    <row r="805" spans="11:11">
      <c r="K805" s="52"/>
    </row>
    <row r="806" spans="11:11">
      <c r="K806" s="52"/>
    </row>
    <row r="807" spans="11:11">
      <c r="K807" s="52"/>
    </row>
    <row r="808" spans="11:11">
      <c r="K808" s="52"/>
    </row>
    <row r="809" spans="11:11">
      <c r="K809" s="52"/>
    </row>
    <row r="810" spans="11:11">
      <c r="K810" s="52"/>
    </row>
    <row r="811" spans="11:11">
      <c r="K811" s="52"/>
    </row>
    <row r="812" spans="11:11">
      <c r="K812" s="52"/>
    </row>
    <row r="813" spans="11:11">
      <c r="K813" s="52"/>
    </row>
    <row r="814" spans="11:11">
      <c r="K814" s="52"/>
    </row>
    <row r="815" spans="11:11">
      <c r="K815" s="52"/>
    </row>
    <row r="816" spans="11:11">
      <c r="K816" s="52"/>
    </row>
    <row r="817" spans="11:11">
      <c r="K817" s="52"/>
    </row>
    <row r="818" spans="11:11">
      <c r="K818" s="52"/>
    </row>
    <row r="819" spans="11:11">
      <c r="K819" s="52"/>
    </row>
    <row r="820" spans="11:11">
      <c r="K820" s="52"/>
    </row>
    <row r="821" spans="11:11">
      <c r="K821" s="52"/>
    </row>
    <row r="822" spans="11:11">
      <c r="K822" s="52"/>
    </row>
    <row r="823" spans="11:11">
      <c r="K823" s="52"/>
    </row>
    <row r="824" spans="11:11">
      <c r="K824" s="52"/>
    </row>
    <row r="825" spans="11:11">
      <c r="K825" s="52"/>
    </row>
    <row r="826" spans="11:11">
      <c r="K826" s="52"/>
    </row>
    <row r="827" spans="11:11">
      <c r="K827" s="52"/>
    </row>
    <row r="828" spans="11:11">
      <c r="K828" s="52"/>
    </row>
    <row r="829" spans="11:11">
      <c r="K829" s="52"/>
    </row>
    <row r="830" spans="11:11">
      <c r="K830" s="52"/>
    </row>
    <row r="831" spans="11:11">
      <c r="K831" s="52"/>
    </row>
    <row r="832" spans="11:11">
      <c r="K832" s="52"/>
    </row>
    <row r="833" spans="11:11">
      <c r="K833" s="52"/>
    </row>
    <row r="834" spans="11:11">
      <c r="K834" s="52"/>
    </row>
    <row r="835" spans="11:11">
      <c r="K835" s="52"/>
    </row>
    <row r="836" spans="11:11">
      <c r="K836" s="52"/>
    </row>
    <row r="837" spans="11:11">
      <c r="K837" s="52"/>
    </row>
    <row r="838" spans="11:11">
      <c r="K838" s="52"/>
    </row>
    <row r="839" spans="11:11">
      <c r="K839" s="52"/>
    </row>
    <row r="840" spans="11:11">
      <c r="K840" s="52"/>
    </row>
    <row r="841" spans="11:11">
      <c r="K841" s="52"/>
    </row>
    <row r="842" spans="11:11">
      <c r="K842" s="52"/>
    </row>
    <row r="843" spans="11:11">
      <c r="K843" s="52"/>
    </row>
    <row r="844" spans="11:11">
      <c r="K844" s="52"/>
    </row>
    <row r="845" spans="11:11">
      <c r="K845" s="52"/>
    </row>
    <row r="846" spans="11:11">
      <c r="K846" s="52"/>
    </row>
    <row r="847" spans="11:11">
      <c r="K847" s="52"/>
    </row>
    <row r="848" spans="11:11">
      <c r="K848" s="52"/>
    </row>
    <row r="849" spans="11:11">
      <c r="K849" s="52"/>
    </row>
    <row r="850" spans="11:11">
      <c r="K850" s="52"/>
    </row>
    <row r="851" spans="11:11">
      <c r="K851" s="52"/>
    </row>
    <row r="852" spans="11:11">
      <c r="K852" s="52"/>
    </row>
    <row r="853" spans="11:11">
      <c r="K853" s="52"/>
    </row>
    <row r="854" spans="11:11">
      <c r="K854" s="52"/>
    </row>
    <row r="855" spans="11:11">
      <c r="K855" s="52"/>
    </row>
    <row r="856" spans="11:11">
      <c r="K856" s="52"/>
    </row>
    <row r="857" spans="11:11">
      <c r="K857" s="52"/>
    </row>
    <row r="858" spans="11:11">
      <c r="K858" s="52"/>
    </row>
    <row r="859" spans="11:11">
      <c r="K859" s="52"/>
    </row>
    <row r="860" spans="11:11">
      <c r="K860" s="52"/>
    </row>
    <row r="861" spans="11:11">
      <c r="K861" s="52"/>
    </row>
    <row r="862" spans="11:11">
      <c r="K862" s="52"/>
    </row>
    <row r="863" spans="11:11">
      <c r="K863" s="52"/>
    </row>
    <row r="864" spans="11:11">
      <c r="K864" s="52"/>
    </row>
    <row r="865" spans="11:11">
      <c r="K865" s="52"/>
    </row>
    <row r="866" spans="11:11">
      <c r="K866" s="52"/>
    </row>
    <row r="867" spans="11:11">
      <c r="K867" s="52"/>
    </row>
    <row r="868" spans="11:11">
      <c r="K868" s="52"/>
    </row>
    <row r="869" spans="11:11">
      <c r="K869" s="52"/>
    </row>
    <row r="870" spans="11:11">
      <c r="K870" s="52"/>
    </row>
    <row r="871" spans="11:11">
      <c r="K871" s="52"/>
    </row>
    <row r="872" spans="11:11">
      <c r="K872" s="52"/>
    </row>
    <row r="873" spans="11:11">
      <c r="K873" s="52"/>
    </row>
    <row r="874" spans="11:11">
      <c r="K874" s="52"/>
    </row>
    <row r="875" spans="11:11">
      <c r="K875" s="52"/>
    </row>
    <row r="876" spans="11:11">
      <c r="K876" s="52"/>
    </row>
    <row r="877" spans="11:11">
      <c r="K877" s="52"/>
    </row>
    <row r="878" spans="11:11">
      <c r="K878" s="52"/>
    </row>
    <row r="879" spans="11:11">
      <c r="K879" s="52"/>
    </row>
    <row r="880" spans="11:11">
      <c r="K880" s="52"/>
    </row>
    <row r="881" spans="11:11">
      <c r="K881" s="52"/>
    </row>
    <row r="882" spans="11:11">
      <c r="K882" s="52"/>
    </row>
    <row r="883" spans="11:11">
      <c r="K883" s="52"/>
    </row>
    <row r="884" spans="11:11">
      <c r="K884" s="52"/>
    </row>
    <row r="885" spans="11:11">
      <c r="K885" s="52"/>
    </row>
    <row r="886" spans="11:11">
      <c r="K886" s="52"/>
    </row>
    <row r="887" spans="11:11">
      <c r="K887" s="52"/>
    </row>
    <row r="888" spans="11:11">
      <c r="K888" s="52"/>
    </row>
    <row r="889" spans="11:11">
      <c r="K889" s="52"/>
    </row>
    <row r="890" spans="11:11">
      <c r="K890" s="52"/>
    </row>
    <row r="891" spans="11:11">
      <c r="K891" s="52"/>
    </row>
    <row r="892" spans="11:11">
      <c r="K892" s="52"/>
    </row>
    <row r="893" spans="11:11">
      <c r="K893" s="52"/>
    </row>
    <row r="894" spans="11:11">
      <c r="K894" s="52"/>
    </row>
    <row r="895" spans="11:11">
      <c r="K895" s="52"/>
    </row>
    <row r="896" spans="11:11">
      <c r="K896" s="52"/>
    </row>
    <row r="897" spans="11:11">
      <c r="K897" s="52"/>
    </row>
    <row r="898" spans="11:11">
      <c r="K898" s="52"/>
    </row>
    <row r="899" spans="11:11">
      <c r="K899" s="52"/>
    </row>
    <row r="900" spans="11:11">
      <c r="K900" s="52"/>
    </row>
    <row r="901" spans="11:11">
      <c r="K901" s="52"/>
    </row>
    <row r="902" spans="11:11">
      <c r="K902" s="52"/>
    </row>
    <row r="903" spans="11:11">
      <c r="K903" s="52"/>
    </row>
    <row r="904" spans="11:11">
      <c r="K904" s="52"/>
    </row>
    <row r="905" spans="11:11">
      <c r="K905" s="52"/>
    </row>
    <row r="906" spans="11:11">
      <c r="K906" s="52"/>
    </row>
    <row r="907" spans="11:11">
      <c r="K907" s="52"/>
    </row>
    <row r="908" spans="11:11">
      <c r="K908" s="52"/>
    </row>
    <row r="909" spans="11:11">
      <c r="K909" s="52"/>
    </row>
    <row r="910" spans="11:11">
      <c r="K910" s="52"/>
    </row>
    <row r="911" spans="11:11">
      <c r="K911" s="52"/>
    </row>
    <row r="912" spans="11:11">
      <c r="K912" s="52"/>
    </row>
    <row r="913" spans="11:11">
      <c r="K913" s="52"/>
    </row>
    <row r="914" spans="11:11">
      <c r="K914" s="52"/>
    </row>
    <row r="915" spans="11:11">
      <c r="K915" s="52"/>
    </row>
    <row r="916" spans="11:11">
      <c r="K916" s="52"/>
    </row>
    <row r="917" spans="11:11">
      <c r="K917" s="52"/>
    </row>
    <row r="918" spans="11:11">
      <c r="K918" s="52"/>
    </row>
    <row r="919" spans="11:11">
      <c r="K919" s="52"/>
    </row>
    <row r="920" spans="11:11">
      <c r="K920" s="52"/>
    </row>
    <row r="921" spans="11:11">
      <c r="K921" s="52"/>
    </row>
    <row r="922" spans="11:11">
      <c r="K922" s="52"/>
    </row>
    <row r="923" spans="11:11">
      <c r="K923" s="52"/>
    </row>
    <row r="924" spans="11:11">
      <c r="K924" s="52"/>
    </row>
    <row r="925" spans="11:11">
      <c r="K925" s="52"/>
    </row>
    <row r="926" spans="11:11">
      <c r="K926" s="52"/>
    </row>
    <row r="927" spans="11:11">
      <c r="K927" s="52"/>
    </row>
    <row r="928" spans="11:11">
      <c r="K928" s="52"/>
    </row>
    <row r="929" spans="11:11">
      <c r="K929" s="52"/>
    </row>
    <row r="930" spans="11:11">
      <c r="K930" s="52"/>
    </row>
    <row r="931" spans="11:11">
      <c r="K931" s="52"/>
    </row>
    <row r="932" spans="11:11">
      <c r="K932" s="52"/>
    </row>
    <row r="933" spans="11:11">
      <c r="K933" s="52"/>
    </row>
    <row r="934" spans="11:11">
      <c r="K934" s="52"/>
    </row>
    <row r="935" spans="11:11">
      <c r="K935" s="52"/>
    </row>
    <row r="936" spans="11:11">
      <c r="K936" s="52"/>
    </row>
    <row r="937" spans="11:11">
      <c r="K937" s="52"/>
    </row>
    <row r="938" spans="11:11">
      <c r="K938" s="52"/>
    </row>
    <row r="939" spans="11:11">
      <c r="K939" s="52"/>
    </row>
    <row r="940" spans="11:11">
      <c r="K940" s="52"/>
    </row>
    <row r="941" spans="11:11">
      <c r="K941" s="52"/>
    </row>
    <row r="942" spans="11:11">
      <c r="K942" s="52"/>
    </row>
    <row r="943" spans="11:11">
      <c r="K943" s="52"/>
    </row>
    <row r="944" spans="11:11">
      <c r="K944" s="52"/>
    </row>
    <row r="945" spans="11:11">
      <c r="K945" s="52"/>
    </row>
    <row r="946" spans="11:11">
      <c r="K946" s="52"/>
    </row>
    <row r="947" spans="11:11">
      <c r="K947" s="52"/>
    </row>
    <row r="948" spans="11:11">
      <c r="K948" s="52"/>
    </row>
    <row r="949" spans="11:11">
      <c r="K949" s="52"/>
    </row>
    <row r="950" spans="11:11">
      <c r="K950" s="52"/>
    </row>
    <row r="951" spans="11:11">
      <c r="K951" s="52"/>
    </row>
    <row r="952" spans="11:11">
      <c r="K952" s="52"/>
    </row>
    <row r="953" spans="11:11">
      <c r="K953" s="52"/>
    </row>
    <row r="954" spans="11:11">
      <c r="K954" s="52"/>
    </row>
    <row r="955" spans="11:11">
      <c r="K955" s="52"/>
    </row>
    <row r="956" spans="11:11">
      <c r="K956" s="52"/>
    </row>
    <row r="957" spans="11:11">
      <c r="K957" s="52"/>
    </row>
    <row r="958" spans="11:11">
      <c r="K958" s="52"/>
    </row>
    <row r="959" spans="11:11">
      <c r="K959" s="52"/>
    </row>
    <row r="960" spans="11:11">
      <c r="K960" s="52"/>
    </row>
    <row r="961" spans="11:11">
      <c r="K961" s="52"/>
    </row>
    <row r="962" spans="11:11">
      <c r="K962" s="52"/>
    </row>
    <row r="963" spans="11:11">
      <c r="K963" s="52"/>
    </row>
    <row r="964" spans="11:11">
      <c r="K964" s="52"/>
    </row>
    <row r="965" spans="11:11">
      <c r="K965" s="52"/>
    </row>
    <row r="966" spans="11:11">
      <c r="K966" s="52"/>
    </row>
    <row r="967" spans="11:11">
      <c r="K967" s="52"/>
    </row>
    <row r="968" spans="11:11">
      <c r="K968" s="52"/>
    </row>
    <row r="969" spans="11:11">
      <c r="K969" s="52"/>
    </row>
    <row r="970" spans="11:11">
      <c r="K970" s="52"/>
    </row>
    <row r="971" spans="11:11">
      <c r="K971" s="52"/>
    </row>
    <row r="972" spans="11:11">
      <c r="K972" s="52"/>
    </row>
    <row r="973" spans="11:11">
      <c r="K973" s="52"/>
    </row>
    <row r="974" spans="11:11">
      <c r="K974" s="52"/>
    </row>
    <row r="975" spans="11:11">
      <c r="K975" s="52"/>
    </row>
    <row r="976" spans="11:11">
      <c r="K976" s="52"/>
    </row>
    <row r="977" spans="11:11">
      <c r="K977" s="52"/>
    </row>
    <row r="978" spans="11:11">
      <c r="K978" s="52"/>
    </row>
    <row r="979" spans="11:11">
      <c r="K979" s="52"/>
    </row>
    <row r="980" spans="11:11">
      <c r="K980" s="52"/>
    </row>
    <row r="981" spans="11:11">
      <c r="K981" s="52"/>
    </row>
    <row r="982" spans="11:11">
      <c r="K982" s="52"/>
    </row>
  </sheetData>
  <sheetProtection password="CBBF" sheet="1" objects="1"/>
  <autoFilter ref="A2:M48"/>
  <phoneticPr fontId="10" type="noConversion"/>
  <printOptions horizontalCentered="1"/>
  <pageMargins left="0.11811023622047245" right="0.11811023622047245" top="1.6141732283464567" bottom="0.98425196850393704" header="0.19685039370078741" footer="0.19685039370078741"/>
  <pageSetup paperSize="9" orientation="portrait" r:id="rId1"/>
  <headerFooter alignWithMargins="0">
    <oddHeader>&amp;L&amp;8
&amp;10
&amp;G&amp;C&amp;"Arial Cyr,полужирный"&amp;14  84-й Международный пробег ПУШКИН - САНКТ-ПЕТЕРБУРГ
&amp;10на призы газеты &amp;G
памяти В.И. Семенова
ИТОГОВЫЙ ПРОТОКОЛ
Дистанция 30 км Женщины &amp;R
&amp;G</oddHeader>
    <oddFooter>&amp;C&amp;G&amp;R&amp;P из &amp;N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5"/>
  <dimension ref="A1:O186"/>
  <sheetViews>
    <sheetView zoomScale="115" zoomScaleNormal="115" workbookViewId="0">
      <selection activeCell="C9" sqref="C9"/>
    </sheetView>
  </sheetViews>
  <sheetFormatPr defaultRowHeight="12.45"/>
  <cols>
    <col min="1" max="1" width="4.3046875" style="49" customWidth="1"/>
    <col min="2" max="2" width="4.3046875" style="53" customWidth="1"/>
    <col min="3" max="3" width="21" customWidth="1"/>
    <col min="4" max="4" width="4.3828125" style="49" bestFit="1" customWidth="1"/>
    <col min="5" max="5" width="4.15234375" style="49" bestFit="1" customWidth="1"/>
    <col min="6" max="6" width="3.84375" style="49" hidden="1" customWidth="1"/>
    <col min="7" max="7" width="11.3828125" style="51" customWidth="1"/>
    <col min="8" max="8" width="13" style="51" bestFit="1" customWidth="1"/>
    <col min="9" max="9" width="18.3046875" style="51" bestFit="1" customWidth="1"/>
    <col min="10" max="10" width="6.3828125" bestFit="1" customWidth="1"/>
    <col min="11" max="11" width="3.69140625" style="53" customWidth="1"/>
    <col min="12" max="12" width="3.53515625" style="49" customWidth="1"/>
    <col min="13" max="13" width="5.69140625" style="49" customWidth="1"/>
    <col min="15" max="15" width="0" hidden="1" customWidth="1"/>
  </cols>
  <sheetData>
    <row r="1" spans="1:15">
      <c r="A1" s="42" t="s">
        <v>1494</v>
      </c>
      <c r="B1" s="54" t="s">
        <v>396</v>
      </c>
      <c r="C1" s="42" t="s">
        <v>397</v>
      </c>
      <c r="D1" s="43" t="s">
        <v>398</v>
      </c>
      <c r="E1" s="43" t="s">
        <v>399</v>
      </c>
      <c r="F1" s="43" t="s">
        <v>400</v>
      </c>
      <c r="G1" s="43" t="s">
        <v>401</v>
      </c>
      <c r="H1" s="43" t="s">
        <v>402</v>
      </c>
      <c r="I1" s="43" t="s">
        <v>403</v>
      </c>
      <c r="J1" s="44" t="s">
        <v>404</v>
      </c>
      <c r="K1" s="45" t="s">
        <v>405</v>
      </c>
      <c r="L1" s="44" t="s">
        <v>406</v>
      </c>
      <c r="M1" s="44" t="s">
        <v>614</v>
      </c>
    </row>
    <row r="2" spans="1:15">
      <c r="A2" s="83">
        <v>1</v>
      </c>
      <c r="B2" s="77">
        <v>1066</v>
      </c>
      <c r="C2" s="71" t="s">
        <v>1397</v>
      </c>
      <c r="D2" s="78">
        <v>1979</v>
      </c>
      <c r="E2" s="76" t="s">
        <v>491</v>
      </c>
      <c r="F2" s="76" t="s">
        <v>483</v>
      </c>
      <c r="G2" s="76" t="s">
        <v>456</v>
      </c>
      <c r="H2" s="76" t="s">
        <v>574</v>
      </c>
      <c r="I2" s="76" t="s">
        <v>452</v>
      </c>
      <c r="J2" s="140" t="s">
        <v>1703</v>
      </c>
      <c r="K2" s="80" t="str">
        <f t="shared" ref="K2:K33" si="0">IF(D2&lt;=1946,"М65",IF(D2&gt;=1993,"М17",""))</f>
        <v/>
      </c>
      <c r="L2" s="74"/>
      <c r="M2" s="82"/>
    </row>
    <row r="3" spans="1:15">
      <c r="A3" s="83">
        <v>2</v>
      </c>
      <c r="B3" s="77">
        <v>950</v>
      </c>
      <c r="C3" s="71" t="s">
        <v>1277</v>
      </c>
      <c r="D3" s="78">
        <v>1984</v>
      </c>
      <c r="E3" s="76" t="s">
        <v>491</v>
      </c>
      <c r="F3" s="76" t="s">
        <v>483</v>
      </c>
      <c r="G3" s="76"/>
      <c r="H3" s="76" t="s">
        <v>410</v>
      </c>
      <c r="I3" s="76" t="s">
        <v>596</v>
      </c>
      <c r="J3" s="140" t="s">
        <v>1704</v>
      </c>
      <c r="K3" s="80" t="str">
        <f t="shared" si="0"/>
        <v/>
      </c>
      <c r="L3" s="74"/>
      <c r="M3" s="82"/>
      <c r="O3">
        <v>3349</v>
      </c>
    </row>
    <row r="4" spans="1:15">
      <c r="A4" s="83">
        <v>3</v>
      </c>
      <c r="B4" s="72">
        <v>1056</v>
      </c>
      <c r="C4" s="71" t="s">
        <v>1387</v>
      </c>
      <c r="D4" s="78">
        <v>1993</v>
      </c>
      <c r="E4" s="76" t="s">
        <v>491</v>
      </c>
      <c r="F4" s="76" t="s">
        <v>483</v>
      </c>
      <c r="G4" s="76"/>
      <c r="H4" s="76" t="s">
        <v>410</v>
      </c>
      <c r="I4" s="76" t="s">
        <v>484</v>
      </c>
      <c r="J4" s="140" t="s">
        <v>1705</v>
      </c>
      <c r="K4" s="80" t="str">
        <f t="shared" si="0"/>
        <v>М17</v>
      </c>
      <c r="L4" s="74">
        <v>1</v>
      </c>
      <c r="M4" s="82"/>
    </row>
    <row r="5" spans="1:15">
      <c r="A5" s="83">
        <v>4</v>
      </c>
      <c r="B5" s="77">
        <v>909</v>
      </c>
      <c r="C5" s="71" t="s">
        <v>1232</v>
      </c>
      <c r="D5" s="78">
        <v>1982</v>
      </c>
      <c r="E5" s="76" t="s">
        <v>491</v>
      </c>
      <c r="F5" s="76"/>
      <c r="G5" s="76"/>
      <c r="H5" s="76" t="s">
        <v>1224</v>
      </c>
      <c r="I5" s="76" t="s">
        <v>593</v>
      </c>
      <c r="J5" s="137" t="s">
        <v>1706</v>
      </c>
      <c r="K5" s="80" t="str">
        <f t="shared" si="0"/>
        <v/>
      </c>
      <c r="L5" s="80"/>
      <c r="M5" s="82"/>
      <c r="O5">
        <v>3525</v>
      </c>
    </row>
    <row r="6" spans="1:15">
      <c r="A6" s="83">
        <v>5</v>
      </c>
      <c r="B6" s="77">
        <v>951</v>
      </c>
      <c r="C6" s="71" t="s">
        <v>1278</v>
      </c>
      <c r="D6" s="78">
        <v>1989</v>
      </c>
      <c r="E6" s="76" t="s">
        <v>491</v>
      </c>
      <c r="F6" s="76" t="s">
        <v>483</v>
      </c>
      <c r="G6" s="76"/>
      <c r="H6" s="76" t="s">
        <v>410</v>
      </c>
      <c r="I6" s="76" t="s">
        <v>512</v>
      </c>
      <c r="J6" s="140" t="s">
        <v>1707</v>
      </c>
      <c r="K6" s="80" t="str">
        <f t="shared" si="0"/>
        <v/>
      </c>
      <c r="L6" s="74"/>
      <c r="M6" s="82"/>
      <c r="O6">
        <v>3369</v>
      </c>
    </row>
    <row r="7" spans="1:15">
      <c r="A7" s="83">
        <v>6</v>
      </c>
      <c r="B7" s="77">
        <v>1058</v>
      </c>
      <c r="C7" s="71" t="s">
        <v>1477</v>
      </c>
      <c r="D7" s="78">
        <v>1993</v>
      </c>
      <c r="E7" s="76" t="s">
        <v>491</v>
      </c>
      <c r="F7" s="76">
        <v>1</v>
      </c>
      <c r="G7" s="76"/>
      <c r="H7" s="76" t="s">
        <v>410</v>
      </c>
      <c r="I7" s="76" t="s">
        <v>484</v>
      </c>
      <c r="J7" s="140" t="s">
        <v>1708</v>
      </c>
      <c r="K7" s="80" t="str">
        <f t="shared" si="0"/>
        <v>М17</v>
      </c>
      <c r="L7" s="74">
        <v>2</v>
      </c>
      <c r="M7" s="82"/>
    </row>
    <row r="8" spans="1:15">
      <c r="A8" s="83">
        <v>7</v>
      </c>
      <c r="B8" s="77">
        <v>907</v>
      </c>
      <c r="C8" s="71" t="s">
        <v>1230</v>
      </c>
      <c r="D8" s="78">
        <v>1988</v>
      </c>
      <c r="E8" s="76" t="s">
        <v>491</v>
      </c>
      <c r="F8" s="76"/>
      <c r="G8" s="76"/>
      <c r="H8" s="76" t="s">
        <v>1224</v>
      </c>
      <c r="I8" s="76" t="s">
        <v>593</v>
      </c>
      <c r="J8" s="137" t="s">
        <v>1709</v>
      </c>
      <c r="K8" s="80" t="str">
        <f t="shared" si="0"/>
        <v/>
      </c>
      <c r="L8" s="80"/>
      <c r="M8" s="82"/>
    </row>
    <row r="9" spans="1:15">
      <c r="A9" s="83">
        <v>8</v>
      </c>
      <c r="B9" s="77">
        <v>1005</v>
      </c>
      <c r="C9" s="71" t="s">
        <v>1335</v>
      </c>
      <c r="D9" s="78">
        <v>1994</v>
      </c>
      <c r="E9" s="76" t="s">
        <v>491</v>
      </c>
      <c r="F9" s="76">
        <v>3</v>
      </c>
      <c r="G9" s="76"/>
      <c r="H9" s="76" t="s">
        <v>410</v>
      </c>
      <c r="I9" s="96" t="s">
        <v>1303</v>
      </c>
      <c r="J9" s="140" t="s">
        <v>1710</v>
      </c>
      <c r="K9" s="80" t="str">
        <f t="shared" si="0"/>
        <v>М17</v>
      </c>
      <c r="L9" s="74">
        <v>3</v>
      </c>
      <c r="M9" s="82"/>
      <c r="O9">
        <v>3060</v>
      </c>
    </row>
    <row r="10" spans="1:15">
      <c r="A10" s="83">
        <v>9</v>
      </c>
      <c r="B10" s="77">
        <v>1062</v>
      </c>
      <c r="C10" s="71" t="s">
        <v>1392</v>
      </c>
      <c r="D10" s="78">
        <v>1992</v>
      </c>
      <c r="E10" s="76" t="s">
        <v>491</v>
      </c>
      <c r="F10" s="76">
        <v>1</v>
      </c>
      <c r="G10" s="76"/>
      <c r="H10" s="76" t="s">
        <v>410</v>
      </c>
      <c r="I10" s="76" t="s">
        <v>452</v>
      </c>
      <c r="J10" s="140" t="s">
        <v>1711</v>
      </c>
      <c r="K10" s="80" t="str">
        <f t="shared" si="0"/>
        <v/>
      </c>
      <c r="L10" s="74"/>
      <c r="M10" s="82"/>
      <c r="O10">
        <v>3363</v>
      </c>
    </row>
    <row r="11" spans="1:15">
      <c r="A11" s="83">
        <v>10</v>
      </c>
      <c r="B11" s="77">
        <v>1077</v>
      </c>
      <c r="C11" s="71" t="s">
        <v>1410</v>
      </c>
      <c r="D11" s="78">
        <v>1990</v>
      </c>
      <c r="E11" s="76" t="s">
        <v>491</v>
      </c>
      <c r="F11" s="76" t="s">
        <v>483</v>
      </c>
      <c r="G11" s="76"/>
      <c r="H11" s="76" t="s">
        <v>410</v>
      </c>
      <c r="I11" s="76" t="s">
        <v>484</v>
      </c>
      <c r="J11" s="140" t="s">
        <v>2072</v>
      </c>
      <c r="K11" s="80" t="str">
        <f t="shared" si="0"/>
        <v/>
      </c>
      <c r="L11" s="74"/>
      <c r="M11" s="82"/>
      <c r="O11">
        <v>2941</v>
      </c>
    </row>
    <row r="12" spans="1:15">
      <c r="A12" s="83">
        <v>11</v>
      </c>
      <c r="B12" s="77">
        <v>1049</v>
      </c>
      <c r="C12" s="71" t="s">
        <v>1382</v>
      </c>
      <c r="D12" s="78">
        <v>1967</v>
      </c>
      <c r="E12" s="76" t="s">
        <v>491</v>
      </c>
      <c r="F12" s="76">
        <v>2</v>
      </c>
      <c r="G12" s="76"/>
      <c r="H12" s="76" t="s">
        <v>410</v>
      </c>
      <c r="I12" s="76" t="s">
        <v>1383</v>
      </c>
      <c r="J12" s="140" t="s">
        <v>1712</v>
      </c>
      <c r="K12" s="80" t="str">
        <f t="shared" si="0"/>
        <v/>
      </c>
      <c r="L12" s="74"/>
      <c r="M12" s="82"/>
    </row>
    <row r="13" spans="1:15">
      <c r="A13" s="83">
        <v>12</v>
      </c>
      <c r="B13" s="77">
        <v>938</v>
      </c>
      <c r="C13" s="71" t="s">
        <v>1264</v>
      </c>
      <c r="D13" s="78">
        <v>1992</v>
      </c>
      <c r="E13" s="76" t="s">
        <v>491</v>
      </c>
      <c r="F13" s="76" t="s">
        <v>483</v>
      </c>
      <c r="G13" s="76"/>
      <c r="H13" s="76" t="s">
        <v>410</v>
      </c>
      <c r="I13" s="76" t="s">
        <v>616</v>
      </c>
      <c r="J13" s="140" t="s">
        <v>1713</v>
      </c>
      <c r="K13" s="80" t="str">
        <f t="shared" si="0"/>
        <v/>
      </c>
      <c r="L13" s="74"/>
      <c r="M13" s="82"/>
    </row>
    <row r="14" spans="1:15">
      <c r="A14" s="83">
        <v>13</v>
      </c>
      <c r="B14" s="72">
        <v>944</v>
      </c>
      <c r="C14" s="71" t="s">
        <v>1269</v>
      </c>
      <c r="D14" s="78">
        <v>1994</v>
      </c>
      <c r="E14" s="76" t="s">
        <v>491</v>
      </c>
      <c r="F14" s="76">
        <v>2</v>
      </c>
      <c r="G14" s="76"/>
      <c r="H14" s="76" t="s">
        <v>410</v>
      </c>
      <c r="I14" s="76" t="s">
        <v>1270</v>
      </c>
      <c r="J14" s="140" t="s">
        <v>1714</v>
      </c>
      <c r="K14" s="80" t="str">
        <f t="shared" si="0"/>
        <v>М17</v>
      </c>
      <c r="L14" s="74">
        <v>4</v>
      </c>
      <c r="M14" s="82"/>
    </row>
    <row r="15" spans="1:15">
      <c r="A15" s="83">
        <v>14</v>
      </c>
      <c r="B15" s="77">
        <v>935</v>
      </c>
      <c r="C15" s="71" t="s">
        <v>1261</v>
      </c>
      <c r="D15" s="78">
        <v>1993</v>
      </c>
      <c r="E15" s="76" t="s">
        <v>491</v>
      </c>
      <c r="F15" s="76" t="s">
        <v>483</v>
      </c>
      <c r="G15" s="79"/>
      <c r="H15" s="76" t="s">
        <v>410</v>
      </c>
      <c r="I15" s="76" t="s">
        <v>540</v>
      </c>
      <c r="J15" s="140" t="s">
        <v>1715</v>
      </c>
      <c r="K15" s="80" t="str">
        <f t="shared" si="0"/>
        <v>М17</v>
      </c>
      <c r="L15" s="74">
        <v>5</v>
      </c>
      <c r="M15" s="82"/>
    </row>
    <row r="16" spans="1:15">
      <c r="A16" s="83">
        <v>15</v>
      </c>
      <c r="B16" s="77">
        <v>982</v>
      </c>
      <c r="C16" s="71" t="s">
        <v>1310</v>
      </c>
      <c r="D16" s="78">
        <v>1989</v>
      </c>
      <c r="E16" s="76" t="s">
        <v>491</v>
      </c>
      <c r="F16" s="76">
        <v>1</v>
      </c>
      <c r="G16" s="76"/>
      <c r="H16" s="76" t="s">
        <v>410</v>
      </c>
      <c r="I16" s="76" t="s">
        <v>596</v>
      </c>
      <c r="J16" s="140" t="s">
        <v>1716</v>
      </c>
      <c r="K16" s="80" t="str">
        <f t="shared" si="0"/>
        <v/>
      </c>
      <c r="L16" s="74"/>
      <c r="M16" s="82"/>
    </row>
    <row r="17" spans="1:15">
      <c r="A17" s="83">
        <v>16</v>
      </c>
      <c r="B17" s="77">
        <v>934</v>
      </c>
      <c r="C17" s="71" t="s">
        <v>1463</v>
      </c>
      <c r="D17" s="78">
        <v>1993</v>
      </c>
      <c r="E17" s="76" t="s">
        <v>491</v>
      </c>
      <c r="F17" s="76" t="s">
        <v>483</v>
      </c>
      <c r="G17" s="76"/>
      <c r="H17" s="76" t="s">
        <v>410</v>
      </c>
      <c r="I17" s="76" t="s">
        <v>1464</v>
      </c>
      <c r="J17" s="140" t="s">
        <v>1717</v>
      </c>
      <c r="K17" s="80" t="str">
        <f t="shared" si="0"/>
        <v>М17</v>
      </c>
      <c r="L17" s="74">
        <v>6</v>
      </c>
      <c r="M17" s="82"/>
    </row>
    <row r="18" spans="1:15">
      <c r="A18" s="83">
        <v>17</v>
      </c>
      <c r="B18" s="77">
        <v>945</v>
      </c>
      <c r="C18" s="71" t="s">
        <v>1271</v>
      </c>
      <c r="D18" s="78">
        <v>1993</v>
      </c>
      <c r="E18" s="76" t="s">
        <v>491</v>
      </c>
      <c r="F18" s="76">
        <v>2</v>
      </c>
      <c r="G18" s="76"/>
      <c r="H18" s="76" t="s">
        <v>410</v>
      </c>
      <c r="I18" s="76" t="s">
        <v>1272</v>
      </c>
      <c r="J18" s="140" t="s">
        <v>1718</v>
      </c>
      <c r="K18" s="80" t="str">
        <f t="shared" si="0"/>
        <v>М17</v>
      </c>
      <c r="L18" s="74">
        <v>7</v>
      </c>
      <c r="M18" s="82"/>
    </row>
    <row r="19" spans="1:15">
      <c r="A19" s="83">
        <v>18</v>
      </c>
      <c r="B19" s="77">
        <v>1002</v>
      </c>
      <c r="C19" s="71" t="s">
        <v>1332</v>
      </c>
      <c r="D19" s="78">
        <v>1994</v>
      </c>
      <c r="E19" s="76" t="s">
        <v>491</v>
      </c>
      <c r="F19" s="76">
        <v>3</v>
      </c>
      <c r="G19" s="76"/>
      <c r="H19" s="76" t="s">
        <v>410</v>
      </c>
      <c r="I19" s="76" t="s">
        <v>469</v>
      </c>
      <c r="J19" s="140" t="s">
        <v>1719</v>
      </c>
      <c r="K19" s="80" t="str">
        <f t="shared" si="0"/>
        <v>М17</v>
      </c>
      <c r="L19" s="74">
        <v>8</v>
      </c>
      <c r="M19" s="82"/>
    </row>
    <row r="20" spans="1:15">
      <c r="A20" s="83">
        <v>19</v>
      </c>
      <c r="B20" s="77">
        <v>1060</v>
      </c>
      <c r="C20" s="71" t="s">
        <v>1390</v>
      </c>
      <c r="D20" s="78">
        <v>1957</v>
      </c>
      <c r="E20" s="76" t="s">
        <v>491</v>
      </c>
      <c r="F20" s="76" t="s">
        <v>483</v>
      </c>
      <c r="G20" s="76"/>
      <c r="H20" s="76" t="s">
        <v>410</v>
      </c>
      <c r="I20" s="76" t="s">
        <v>484</v>
      </c>
      <c r="J20" s="140" t="s">
        <v>1719</v>
      </c>
      <c r="K20" s="80" t="str">
        <f t="shared" si="0"/>
        <v/>
      </c>
      <c r="L20" s="74"/>
      <c r="M20" s="82"/>
    </row>
    <row r="21" spans="1:15">
      <c r="A21" s="83">
        <v>20</v>
      </c>
      <c r="B21" s="77">
        <v>952</v>
      </c>
      <c r="C21" s="71" t="s">
        <v>1279</v>
      </c>
      <c r="D21" s="78">
        <v>1993</v>
      </c>
      <c r="E21" s="76" t="s">
        <v>491</v>
      </c>
      <c r="F21" s="76">
        <v>2</v>
      </c>
      <c r="G21" s="76"/>
      <c r="H21" s="76" t="s">
        <v>410</v>
      </c>
      <c r="I21" s="76" t="s">
        <v>663</v>
      </c>
      <c r="J21" s="140" t="s">
        <v>1720</v>
      </c>
      <c r="K21" s="80" t="str">
        <f t="shared" si="0"/>
        <v>М17</v>
      </c>
      <c r="L21" s="74">
        <v>9</v>
      </c>
      <c r="M21" s="82"/>
    </row>
    <row r="22" spans="1:15">
      <c r="A22" s="83">
        <v>21</v>
      </c>
      <c r="B22" s="77">
        <v>1006</v>
      </c>
      <c r="C22" s="71" t="s">
        <v>1336</v>
      </c>
      <c r="D22" s="78">
        <v>1989</v>
      </c>
      <c r="E22" s="76" t="s">
        <v>491</v>
      </c>
      <c r="F22" s="76">
        <v>1</v>
      </c>
      <c r="G22" s="76"/>
      <c r="H22" s="76" t="s">
        <v>410</v>
      </c>
      <c r="I22" s="76" t="s">
        <v>469</v>
      </c>
      <c r="J22" s="137" t="s">
        <v>1721</v>
      </c>
      <c r="K22" s="80" t="str">
        <f t="shared" si="0"/>
        <v/>
      </c>
      <c r="L22" s="74"/>
      <c r="M22" s="82"/>
    </row>
    <row r="23" spans="1:15">
      <c r="A23" s="83">
        <v>22</v>
      </c>
      <c r="B23" s="77">
        <v>1035</v>
      </c>
      <c r="C23" s="71" t="s">
        <v>1357</v>
      </c>
      <c r="D23" s="78">
        <v>1956</v>
      </c>
      <c r="E23" s="76" t="s">
        <v>491</v>
      </c>
      <c r="F23" s="76">
        <v>2</v>
      </c>
      <c r="G23" s="76" t="s">
        <v>456</v>
      </c>
      <c r="H23" s="76" t="s">
        <v>574</v>
      </c>
      <c r="I23" s="76" t="s">
        <v>452</v>
      </c>
      <c r="J23" s="140" t="s">
        <v>1722</v>
      </c>
      <c r="K23" s="80" t="str">
        <f t="shared" si="0"/>
        <v/>
      </c>
      <c r="L23" s="74"/>
      <c r="M23" s="82"/>
    </row>
    <row r="24" spans="1:15">
      <c r="A24" s="83">
        <v>23</v>
      </c>
      <c r="B24" s="77">
        <v>1051</v>
      </c>
      <c r="C24" s="71" t="s">
        <v>1475</v>
      </c>
      <c r="D24" s="78">
        <v>1961</v>
      </c>
      <c r="E24" s="76" t="s">
        <v>491</v>
      </c>
      <c r="F24" s="76" t="s">
        <v>483</v>
      </c>
      <c r="G24" s="76"/>
      <c r="H24" s="76" t="s">
        <v>410</v>
      </c>
      <c r="I24" s="76" t="s">
        <v>484</v>
      </c>
      <c r="J24" s="140" t="s">
        <v>1723</v>
      </c>
      <c r="K24" s="80" t="str">
        <f t="shared" si="0"/>
        <v/>
      </c>
      <c r="L24" s="74"/>
      <c r="M24" s="82"/>
      <c r="O24">
        <v>3469</v>
      </c>
    </row>
    <row r="25" spans="1:15">
      <c r="A25" s="83">
        <v>24</v>
      </c>
      <c r="B25" s="77">
        <v>1032</v>
      </c>
      <c r="C25" s="71" t="s">
        <v>1354</v>
      </c>
      <c r="D25" s="78">
        <v>1979</v>
      </c>
      <c r="E25" s="76" t="s">
        <v>491</v>
      </c>
      <c r="F25" s="76" t="s">
        <v>483</v>
      </c>
      <c r="G25" s="76"/>
      <c r="H25" s="76" t="s">
        <v>410</v>
      </c>
      <c r="I25" s="76" t="s">
        <v>1472</v>
      </c>
      <c r="J25" s="140" t="s">
        <v>1724</v>
      </c>
      <c r="K25" s="80" t="str">
        <f t="shared" si="0"/>
        <v/>
      </c>
      <c r="L25" s="74"/>
      <c r="M25" s="82"/>
    </row>
    <row r="26" spans="1:15">
      <c r="A26" s="83">
        <v>25</v>
      </c>
      <c r="B26" s="77">
        <v>901</v>
      </c>
      <c r="C26" s="71" t="s">
        <v>1225</v>
      </c>
      <c r="D26" s="78">
        <v>1992</v>
      </c>
      <c r="E26" s="76" t="s">
        <v>491</v>
      </c>
      <c r="F26" s="76">
        <v>2</v>
      </c>
      <c r="G26" s="76"/>
      <c r="H26" s="76" t="s">
        <v>1224</v>
      </c>
      <c r="I26" s="76" t="s">
        <v>698</v>
      </c>
      <c r="J26" s="137" t="s">
        <v>1725</v>
      </c>
      <c r="K26" s="80" t="str">
        <f t="shared" si="0"/>
        <v/>
      </c>
      <c r="L26" s="80"/>
      <c r="M26" s="82"/>
    </row>
    <row r="27" spans="1:15">
      <c r="A27" s="83">
        <v>26</v>
      </c>
      <c r="B27" s="77">
        <v>1030</v>
      </c>
      <c r="C27" s="71" t="s">
        <v>1380</v>
      </c>
      <c r="D27" s="94">
        <v>1973</v>
      </c>
      <c r="E27" s="76" t="s">
        <v>491</v>
      </c>
      <c r="F27" s="76" t="s">
        <v>483</v>
      </c>
      <c r="G27" s="76" t="s">
        <v>456</v>
      </c>
      <c r="H27" s="76" t="s">
        <v>699</v>
      </c>
      <c r="I27" s="76" t="s">
        <v>452</v>
      </c>
      <c r="J27" s="140" t="s">
        <v>1726</v>
      </c>
      <c r="K27" s="80" t="str">
        <f t="shared" si="0"/>
        <v/>
      </c>
      <c r="L27" s="74"/>
      <c r="M27" s="82"/>
    </row>
    <row r="28" spans="1:15">
      <c r="A28" s="83">
        <v>27</v>
      </c>
      <c r="B28" s="72">
        <v>1067</v>
      </c>
      <c r="C28" s="71" t="s">
        <v>1398</v>
      </c>
      <c r="D28" s="78">
        <v>1987</v>
      </c>
      <c r="E28" s="76" t="s">
        <v>491</v>
      </c>
      <c r="F28" s="76"/>
      <c r="G28" s="76"/>
      <c r="H28" s="76" t="s">
        <v>410</v>
      </c>
      <c r="I28" s="76"/>
      <c r="J28" s="140" t="s">
        <v>1727</v>
      </c>
      <c r="K28" s="80" t="str">
        <f t="shared" si="0"/>
        <v/>
      </c>
      <c r="L28" s="74"/>
      <c r="M28" s="82"/>
    </row>
    <row r="29" spans="1:15">
      <c r="A29" s="83">
        <v>28</v>
      </c>
      <c r="B29" s="77">
        <v>908</v>
      </c>
      <c r="C29" s="71" t="s">
        <v>1231</v>
      </c>
      <c r="D29" s="78">
        <v>1980</v>
      </c>
      <c r="E29" s="76" t="s">
        <v>491</v>
      </c>
      <c r="F29" s="76"/>
      <c r="G29" s="76"/>
      <c r="H29" s="76" t="s">
        <v>1224</v>
      </c>
      <c r="I29" s="76" t="s">
        <v>593</v>
      </c>
      <c r="J29" s="137" t="s">
        <v>1728</v>
      </c>
      <c r="K29" s="80" t="str">
        <f t="shared" si="0"/>
        <v/>
      </c>
      <c r="L29" s="80"/>
      <c r="M29" s="82"/>
    </row>
    <row r="30" spans="1:15">
      <c r="A30" s="83">
        <v>29</v>
      </c>
      <c r="B30" s="77">
        <v>1071</v>
      </c>
      <c r="C30" s="71" t="s">
        <v>1402</v>
      </c>
      <c r="D30" s="94">
        <v>1989</v>
      </c>
      <c r="E30" s="76" t="s">
        <v>491</v>
      </c>
      <c r="F30" s="76"/>
      <c r="G30" s="76"/>
      <c r="H30" s="76" t="s">
        <v>410</v>
      </c>
      <c r="I30" s="76" t="s">
        <v>722</v>
      </c>
      <c r="J30" s="140" t="s">
        <v>1729</v>
      </c>
      <c r="K30" s="80" t="str">
        <f t="shared" si="0"/>
        <v/>
      </c>
      <c r="L30" s="74"/>
      <c r="M30" s="82"/>
    </row>
    <row r="31" spans="1:15">
      <c r="A31" s="83">
        <v>30</v>
      </c>
      <c r="B31" s="77">
        <v>904</v>
      </c>
      <c r="C31" s="71" t="s">
        <v>1227</v>
      </c>
      <c r="D31" s="78">
        <v>1994</v>
      </c>
      <c r="E31" s="76" t="s">
        <v>491</v>
      </c>
      <c r="F31" s="76">
        <v>2</v>
      </c>
      <c r="G31" s="76"/>
      <c r="H31" s="76" t="s">
        <v>1224</v>
      </c>
      <c r="I31" s="76" t="s">
        <v>1228</v>
      </c>
      <c r="J31" s="137" t="s">
        <v>1730</v>
      </c>
      <c r="K31" s="80" t="str">
        <f t="shared" si="0"/>
        <v>М17</v>
      </c>
      <c r="L31" s="80">
        <v>10</v>
      </c>
      <c r="M31" s="82"/>
    </row>
    <row r="32" spans="1:15">
      <c r="A32" s="83">
        <v>31</v>
      </c>
      <c r="B32" s="72">
        <v>1078</v>
      </c>
      <c r="C32" s="71" t="s">
        <v>1411</v>
      </c>
      <c r="D32" s="78">
        <v>1990</v>
      </c>
      <c r="E32" s="76" t="s">
        <v>491</v>
      </c>
      <c r="F32" s="76" t="s">
        <v>483</v>
      </c>
      <c r="G32" s="76"/>
      <c r="H32" s="76" t="s">
        <v>410</v>
      </c>
      <c r="I32" s="76" t="s">
        <v>596</v>
      </c>
      <c r="J32" s="140" t="s">
        <v>1730</v>
      </c>
      <c r="K32" s="80" t="str">
        <f t="shared" si="0"/>
        <v/>
      </c>
      <c r="L32" s="74"/>
      <c r="M32" s="82"/>
    </row>
    <row r="33" spans="1:15">
      <c r="A33" s="83">
        <v>32</v>
      </c>
      <c r="B33" s="77">
        <v>974</v>
      </c>
      <c r="C33" s="71" t="s">
        <v>1300</v>
      </c>
      <c r="D33" s="78">
        <v>1992</v>
      </c>
      <c r="E33" s="76" t="s">
        <v>491</v>
      </c>
      <c r="F33" s="76">
        <v>2</v>
      </c>
      <c r="G33" s="76"/>
      <c r="H33" s="76" t="s">
        <v>410</v>
      </c>
      <c r="I33" s="76" t="s">
        <v>688</v>
      </c>
      <c r="J33" s="140" t="s">
        <v>1731</v>
      </c>
      <c r="K33" s="80" t="str">
        <f t="shared" si="0"/>
        <v/>
      </c>
      <c r="L33" s="74"/>
      <c r="M33" s="82"/>
    </row>
    <row r="34" spans="1:15">
      <c r="A34" s="83">
        <v>33</v>
      </c>
      <c r="B34" s="77">
        <v>991</v>
      </c>
      <c r="C34" s="71" t="s">
        <v>1321</v>
      </c>
      <c r="D34" s="78">
        <v>1981</v>
      </c>
      <c r="E34" s="76" t="s">
        <v>491</v>
      </c>
      <c r="F34" s="76">
        <v>2</v>
      </c>
      <c r="G34" s="76"/>
      <c r="H34" s="76" t="s">
        <v>410</v>
      </c>
      <c r="I34" s="76" t="s">
        <v>536</v>
      </c>
      <c r="J34" s="140" t="s">
        <v>1732</v>
      </c>
      <c r="K34" s="80" t="str">
        <f t="shared" ref="K34:K50" si="1">IF(D34&lt;=1946,"М65",IF(D34&gt;=1993,"М17",""))</f>
        <v/>
      </c>
      <c r="L34" s="74"/>
      <c r="M34" s="82"/>
    </row>
    <row r="35" spans="1:15">
      <c r="A35" s="83">
        <v>34</v>
      </c>
      <c r="B35" s="77">
        <v>1003</v>
      </c>
      <c r="C35" s="71" t="s">
        <v>1333</v>
      </c>
      <c r="D35" s="78">
        <v>1993</v>
      </c>
      <c r="E35" s="76" t="s">
        <v>491</v>
      </c>
      <c r="F35" s="76">
        <v>2</v>
      </c>
      <c r="G35" s="76"/>
      <c r="H35" s="76" t="s">
        <v>410</v>
      </c>
      <c r="I35" s="76" t="s">
        <v>469</v>
      </c>
      <c r="J35" s="140" t="s">
        <v>1733</v>
      </c>
      <c r="K35" s="80" t="str">
        <f t="shared" si="1"/>
        <v>М17</v>
      </c>
      <c r="L35" s="74">
        <v>11</v>
      </c>
      <c r="M35" s="82"/>
    </row>
    <row r="36" spans="1:15">
      <c r="A36" s="83">
        <v>35</v>
      </c>
      <c r="B36" s="77">
        <v>1072</v>
      </c>
      <c r="C36" s="71" t="s">
        <v>1403</v>
      </c>
      <c r="D36" s="78">
        <v>1980</v>
      </c>
      <c r="E36" s="76" t="s">
        <v>491</v>
      </c>
      <c r="F36" s="76"/>
      <c r="G36" s="76"/>
      <c r="H36" s="76" t="s">
        <v>410</v>
      </c>
      <c r="I36" s="76" t="s">
        <v>1404</v>
      </c>
      <c r="J36" s="140" t="s">
        <v>1734</v>
      </c>
      <c r="K36" s="80" t="str">
        <f t="shared" si="1"/>
        <v/>
      </c>
      <c r="L36" s="74"/>
      <c r="M36" s="82"/>
      <c r="O36">
        <v>3233</v>
      </c>
    </row>
    <row r="37" spans="1:15">
      <c r="A37" s="83">
        <v>36</v>
      </c>
      <c r="B37" s="72">
        <v>1001</v>
      </c>
      <c r="C37" s="71" t="s">
        <v>1331</v>
      </c>
      <c r="D37" s="78">
        <v>1993</v>
      </c>
      <c r="E37" s="76" t="s">
        <v>491</v>
      </c>
      <c r="F37" s="76">
        <v>3</v>
      </c>
      <c r="G37" s="76"/>
      <c r="H37" s="76" t="s">
        <v>410</v>
      </c>
      <c r="I37" s="76" t="s">
        <v>469</v>
      </c>
      <c r="J37" s="140" t="s">
        <v>1735</v>
      </c>
      <c r="K37" s="80" t="str">
        <f t="shared" si="1"/>
        <v>М17</v>
      </c>
      <c r="L37" s="74">
        <v>12</v>
      </c>
      <c r="M37" s="82"/>
      <c r="O37">
        <v>3215</v>
      </c>
    </row>
    <row r="38" spans="1:15">
      <c r="A38" s="83">
        <v>37</v>
      </c>
      <c r="B38" s="77">
        <v>937</v>
      </c>
      <c r="C38" s="71" t="s">
        <v>1263</v>
      </c>
      <c r="D38" s="78">
        <v>1993</v>
      </c>
      <c r="E38" s="76" t="s">
        <v>491</v>
      </c>
      <c r="F38" s="76" t="s">
        <v>483</v>
      </c>
      <c r="G38" s="76"/>
      <c r="H38" s="76" t="s">
        <v>410</v>
      </c>
      <c r="I38" s="76" t="s">
        <v>616</v>
      </c>
      <c r="J38" s="140" t="s">
        <v>1736</v>
      </c>
      <c r="K38" s="80" t="str">
        <f t="shared" si="1"/>
        <v>М17</v>
      </c>
      <c r="L38" s="74">
        <v>13</v>
      </c>
      <c r="M38" s="82"/>
    </row>
    <row r="39" spans="1:15">
      <c r="A39" s="83">
        <v>38</v>
      </c>
      <c r="B39" s="72">
        <v>922</v>
      </c>
      <c r="C39" s="71" t="s">
        <v>1244</v>
      </c>
      <c r="D39" s="94">
        <v>1953</v>
      </c>
      <c r="E39" s="76" t="s">
        <v>491</v>
      </c>
      <c r="F39" s="73"/>
      <c r="G39" s="76" t="s">
        <v>456</v>
      </c>
      <c r="H39" s="76" t="s">
        <v>1486</v>
      </c>
      <c r="I39" s="76"/>
      <c r="J39" s="140" t="s">
        <v>1737</v>
      </c>
      <c r="K39" s="80" t="str">
        <f t="shared" si="1"/>
        <v/>
      </c>
      <c r="L39" s="74"/>
      <c r="M39" s="82"/>
      <c r="O39">
        <v>3454</v>
      </c>
    </row>
    <row r="40" spans="1:15">
      <c r="A40" s="83">
        <v>39</v>
      </c>
      <c r="B40" s="77">
        <v>1075</v>
      </c>
      <c r="C40" s="71" t="s">
        <v>1407</v>
      </c>
      <c r="D40" s="78">
        <v>1964</v>
      </c>
      <c r="E40" s="76" t="s">
        <v>1492</v>
      </c>
      <c r="F40" s="76"/>
      <c r="G40" s="76"/>
      <c r="H40" s="76" t="s">
        <v>1408</v>
      </c>
      <c r="I40" s="96" t="s">
        <v>1409</v>
      </c>
      <c r="J40" s="140" t="s">
        <v>1738</v>
      </c>
      <c r="K40" s="80" t="str">
        <f t="shared" si="1"/>
        <v/>
      </c>
      <c r="L40" s="74"/>
      <c r="M40" s="82"/>
    </row>
    <row r="41" spans="1:15">
      <c r="A41" s="83">
        <v>40</v>
      </c>
      <c r="B41" s="77">
        <v>1050</v>
      </c>
      <c r="C41" s="71" t="s">
        <v>1384</v>
      </c>
      <c r="D41" s="78">
        <v>1969</v>
      </c>
      <c r="E41" s="76" t="s">
        <v>491</v>
      </c>
      <c r="F41" s="76" t="s">
        <v>460</v>
      </c>
      <c r="G41" s="76"/>
      <c r="H41" s="76" t="s">
        <v>410</v>
      </c>
      <c r="I41" s="76" t="s">
        <v>484</v>
      </c>
      <c r="J41" s="140" t="s">
        <v>1740</v>
      </c>
      <c r="K41" s="80" t="str">
        <f t="shared" si="1"/>
        <v/>
      </c>
      <c r="L41" s="74"/>
      <c r="M41" s="82"/>
    </row>
    <row r="42" spans="1:15">
      <c r="A42" s="83">
        <v>41</v>
      </c>
      <c r="B42" s="77">
        <v>960</v>
      </c>
      <c r="C42" s="71" t="s">
        <v>1285</v>
      </c>
      <c r="D42" s="78">
        <v>1964</v>
      </c>
      <c r="E42" s="76" t="s">
        <v>491</v>
      </c>
      <c r="F42" s="76">
        <v>2</v>
      </c>
      <c r="G42" s="79"/>
      <c r="H42" s="76" t="s">
        <v>410</v>
      </c>
      <c r="I42" s="76" t="s">
        <v>663</v>
      </c>
      <c r="J42" s="140" t="s">
        <v>1741</v>
      </c>
      <c r="K42" s="80" t="str">
        <f t="shared" si="1"/>
        <v/>
      </c>
      <c r="L42" s="74"/>
      <c r="M42" s="82"/>
    </row>
    <row r="43" spans="1:15">
      <c r="A43" s="83">
        <v>42</v>
      </c>
      <c r="B43" s="77">
        <v>943</v>
      </c>
      <c r="C43" s="71" t="s">
        <v>1268</v>
      </c>
      <c r="D43" s="78">
        <v>1982</v>
      </c>
      <c r="E43" s="76" t="s">
        <v>491</v>
      </c>
      <c r="F43" s="74" t="s">
        <v>460</v>
      </c>
      <c r="G43" s="76"/>
      <c r="H43" s="76" t="s">
        <v>410</v>
      </c>
      <c r="I43" s="76"/>
      <c r="J43" s="140" t="s">
        <v>1742</v>
      </c>
      <c r="K43" s="80" t="str">
        <f t="shared" si="1"/>
        <v/>
      </c>
      <c r="L43" s="74"/>
      <c r="M43" s="82"/>
    </row>
    <row r="44" spans="1:15">
      <c r="A44" s="83">
        <v>43</v>
      </c>
      <c r="B44" s="77">
        <v>953</v>
      </c>
      <c r="C44" s="71" t="s">
        <v>1280</v>
      </c>
      <c r="D44" s="78">
        <v>1980</v>
      </c>
      <c r="E44" s="76" t="s">
        <v>491</v>
      </c>
      <c r="F44" s="76" t="s">
        <v>483</v>
      </c>
      <c r="G44" s="76"/>
      <c r="H44" s="76" t="s">
        <v>410</v>
      </c>
      <c r="I44" s="76" t="s">
        <v>663</v>
      </c>
      <c r="J44" s="140" t="s">
        <v>1742</v>
      </c>
      <c r="K44" s="80" t="str">
        <f t="shared" si="1"/>
        <v/>
      </c>
      <c r="L44" s="74"/>
      <c r="M44" s="82"/>
    </row>
    <row r="45" spans="1:15">
      <c r="A45" s="83">
        <v>44</v>
      </c>
      <c r="B45" s="77">
        <v>903</v>
      </c>
      <c r="C45" s="71" t="s">
        <v>1485</v>
      </c>
      <c r="D45" s="78">
        <v>1993</v>
      </c>
      <c r="E45" s="76" t="s">
        <v>491</v>
      </c>
      <c r="F45" s="76">
        <v>2</v>
      </c>
      <c r="G45" s="76"/>
      <c r="H45" s="76" t="s">
        <v>1224</v>
      </c>
      <c r="I45" s="76" t="s">
        <v>1228</v>
      </c>
      <c r="J45" s="137" t="s">
        <v>1743</v>
      </c>
      <c r="K45" s="80" t="str">
        <f t="shared" si="1"/>
        <v>М17</v>
      </c>
      <c r="L45" s="80">
        <v>14</v>
      </c>
      <c r="M45" s="82"/>
      <c r="O45">
        <v>3491</v>
      </c>
    </row>
    <row r="46" spans="1:15">
      <c r="A46" s="83">
        <v>45</v>
      </c>
      <c r="B46" s="77">
        <v>1004</v>
      </c>
      <c r="C46" s="71" t="s">
        <v>1334</v>
      </c>
      <c r="D46" s="78">
        <v>1993</v>
      </c>
      <c r="E46" s="76" t="s">
        <v>491</v>
      </c>
      <c r="F46" s="76">
        <v>3</v>
      </c>
      <c r="G46" s="76"/>
      <c r="H46" s="76" t="s">
        <v>410</v>
      </c>
      <c r="I46" s="76" t="s">
        <v>469</v>
      </c>
      <c r="J46" s="140" t="s">
        <v>1744</v>
      </c>
      <c r="K46" s="80" t="str">
        <f t="shared" si="1"/>
        <v>М17</v>
      </c>
      <c r="L46" s="74">
        <v>15</v>
      </c>
      <c r="M46" s="82"/>
      <c r="O46">
        <v>3196</v>
      </c>
    </row>
    <row r="47" spans="1:15">
      <c r="A47" s="83">
        <v>46</v>
      </c>
      <c r="B47" s="77">
        <v>1007</v>
      </c>
      <c r="C47" s="71" t="s">
        <v>548</v>
      </c>
      <c r="D47" s="94">
        <v>1991</v>
      </c>
      <c r="E47" s="76" t="s">
        <v>491</v>
      </c>
      <c r="F47" s="76">
        <v>3</v>
      </c>
      <c r="G47" s="76"/>
      <c r="H47" s="76" t="s">
        <v>410</v>
      </c>
      <c r="I47" s="76" t="s">
        <v>469</v>
      </c>
      <c r="J47" s="140" t="s">
        <v>1745</v>
      </c>
      <c r="K47" s="80" t="str">
        <f t="shared" si="1"/>
        <v/>
      </c>
      <c r="L47" s="74"/>
      <c r="M47" s="82"/>
      <c r="O47">
        <v>3234</v>
      </c>
    </row>
    <row r="48" spans="1:15">
      <c r="A48" s="83">
        <v>47</v>
      </c>
      <c r="B48" s="77">
        <v>1055</v>
      </c>
      <c r="C48" s="71" t="s">
        <v>548</v>
      </c>
      <c r="D48" s="94">
        <v>1968</v>
      </c>
      <c r="E48" s="76" t="s">
        <v>491</v>
      </c>
      <c r="F48" s="76">
        <v>2</v>
      </c>
      <c r="G48" s="76"/>
      <c r="H48" s="76" t="s">
        <v>410</v>
      </c>
      <c r="I48" s="76" t="s">
        <v>484</v>
      </c>
      <c r="J48" s="140" t="s">
        <v>1748</v>
      </c>
      <c r="K48" s="80" t="str">
        <f t="shared" si="1"/>
        <v/>
      </c>
      <c r="L48" s="74"/>
      <c r="M48" s="82"/>
    </row>
    <row r="49" spans="1:15">
      <c r="A49" s="83">
        <v>48</v>
      </c>
      <c r="B49" s="77">
        <v>1017</v>
      </c>
      <c r="C49" s="71" t="s">
        <v>1342</v>
      </c>
      <c r="D49" s="78">
        <v>1972</v>
      </c>
      <c r="E49" s="76" t="s">
        <v>491</v>
      </c>
      <c r="F49" s="76"/>
      <c r="G49" s="76"/>
      <c r="H49" s="76" t="s">
        <v>410</v>
      </c>
      <c r="I49" s="76" t="s">
        <v>1469</v>
      </c>
      <c r="J49" s="140" t="s">
        <v>1749</v>
      </c>
      <c r="K49" s="80" t="str">
        <f t="shared" si="1"/>
        <v/>
      </c>
      <c r="L49" s="74"/>
      <c r="M49" s="82"/>
      <c r="O49">
        <v>4596</v>
      </c>
    </row>
    <row r="50" spans="1:15">
      <c r="A50" s="83">
        <v>49</v>
      </c>
      <c r="B50" s="77">
        <v>1045</v>
      </c>
      <c r="C50" s="71" t="s">
        <v>1367</v>
      </c>
      <c r="D50" s="78">
        <v>1952</v>
      </c>
      <c r="E50" s="76" t="s">
        <v>491</v>
      </c>
      <c r="F50" s="76"/>
      <c r="G50" s="76" t="s">
        <v>456</v>
      </c>
      <c r="H50" s="76" t="s">
        <v>1368</v>
      </c>
      <c r="I50" s="76" t="s">
        <v>1369</v>
      </c>
      <c r="J50" s="140" t="s">
        <v>1750</v>
      </c>
      <c r="K50" s="80" t="str">
        <f t="shared" si="1"/>
        <v/>
      </c>
      <c r="L50" s="74"/>
      <c r="M50" s="82"/>
      <c r="O50">
        <v>3652</v>
      </c>
    </row>
    <row r="51" spans="1:15">
      <c r="A51" s="83">
        <v>50</v>
      </c>
      <c r="B51" s="77">
        <v>1065</v>
      </c>
      <c r="C51" s="71" t="s">
        <v>1396</v>
      </c>
      <c r="D51" s="78">
        <v>1991</v>
      </c>
      <c r="E51" s="76" t="s">
        <v>491</v>
      </c>
      <c r="F51" s="76">
        <v>1</v>
      </c>
      <c r="G51" s="76" t="s">
        <v>456</v>
      </c>
      <c r="H51" s="76" t="s">
        <v>574</v>
      </c>
      <c r="I51" s="76"/>
      <c r="J51" s="140" t="s">
        <v>1882</v>
      </c>
      <c r="K51" s="80" t="str">
        <f t="shared" ref="K51:K82" si="2">IF(D51&lt;=1946,"М65",IF(D51&gt;=1993,"М17",""))</f>
        <v/>
      </c>
      <c r="L51" s="74"/>
      <c r="M51" s="82"/>
    </row>
    <row r="52" spans="1:15">
      <c r="A52" s="83">
        <v>51</v>
      </c>
      <c r="B52" s="77">
        <v>976</v>
      </c>
      <c r="C52" s="71" t="s">
        <v>1302</v>
      </c>
      <c r="D52" s="78">
        <v>1991</v>
      </c>
      <c r="E52" s="76" t="s">
        <v>491</v>
      </c>
      <c r="F52" s="76">
        <v>1</v>
      </c>
      <c r="G52" s="76"/>
      <c r="H52" s="76" t="s">
        <v>410</v>
      </c>
      <c r="I52" s="96" t="s">
        <v>1303</v>
      </c>
      <c r="J52" s="140" t="s">
        <v>1883</v>
      </c>
      <c r="K52" s="80" t="str">
        <f t="shared" si="2"/>
        <v/>
      </c>
      <c r="L52" s="74"/>
      <c r="M52" s="82"/>
      <c r="O52">
        <v>5089</v>
      </c>
    </row>
    <row r="53" spans="1:15">
      <c r="A53" s="83">
        <v>52</v>
      </c>
      <c r="B53" s="77">
        <v>1057</v>
      </c>
      <c r="C53" s="71" t="s">
        <v>1388</v>
      </c>
      <c r="D53" s="78">
        <v>1960</v>
      </c>
      <c r="E53" s="76" t="s">
        <v>491</v>
      </c>
      <c r="F53" s="76">
        <v>3</v>
      </c>
      <c r="G53" s="76"/>
      <c r="H53" s="76" t="s">
        <v>410</v>
      </c>
      <c r="I53" s="76" t="s">
        <v>484</v>
      </c>
      <c r="J53" s="140" t="s">
        <v>1884</v>
      </c>
      <c r="K53" s="80" t="str">
        <f t="shared" si="2"/>
        <v/>
      </c>
      <c r="L53" s="74"/>
      <c r="M53" s="82"/>
      <c r="O53">
        <v>4414</v>
      </c>
    </row>
    <row r="54" spans="1:15">
      <c r="A54" s="83">
        <v>53</v>
      </c>
      <c r="B54" s="77">
        <v>1081</v>
      </c>
      <c r="C54" s="71" t="s">
        <v>1647</v>
      </c>
      <c r="D54" s="78">
        <v>1988</v>
      </c>
      <c r="E54" s="76" t="s">
        <v>491</v>
      </c>
      <c r="F54" s="76"/>
      <c r="G54" s="76"/>
      <c r="H54" s="76" t="s">
        <v>1648</v>
      </c>
      <c r="I54" s="76"/>
      <c r="J54" s="137" t="s">
        <v>1885</v>
      </c>
      <c r="K54" s="80" t="str">
        <f t="shared" si="2"/>
        <v/>
      </c>
      <c r="L54" s="80"/>
      <c r="M54" s="82"/>
      <c r="O54">
        <v>5189</v>
      </c>
    </row>
    <row r="55" spans="1:15">
      <c r="A55" s="83">
        <v>54</v>
      </c>
      <c r="B55" s="77">
        <v>902</v>
      </c>
      <c r="C55" s="71" t="s">
        <v>1226</v>
      </c>
      <c r="D55" s="78">
        <v>1992</v>
      </c>
      <c r="E55" s="76" t="s">
        <v>491</v>
      </c>
      <c r="F55" s="76">
        <v>3</v>
      </c>
      <c r="G55" s="76"/>
      <c r="H55" s="76" t="s">
        <v>1224</v>
      </c>
      <c r="I55" s="76" t="s">
        <v>698</v>
      </c>
      <c r="J55" s="137" t="s">
        <v>1886</v>
      </c>
      <c r="K55" s="80" t="str">
        <f t="shared" si="2"/>
        <v/>
      </c>
      <c r="L55" s="80"/>
      <c r="M55" s="82"/>
      <c r="O55">
        <v>4904</v>
      </c>
    </row>
    <row r="56" spans="1:15">
      <c r="A56" s="83">
        <v>55</v>
      </c>
      <c r="B56" s="77">
        <v>932</v>
      </c>
      <c r="C56" s="71" t="s">
        <v>1258</v>
      </c>
      <c r="D56" s="78">
        <v>1959</v>
      </c>
      <c r="E56" s="76" t="s">
        <v>491</v>
      </c>
      <c r="F56" s="76">
        <v>1</v>
      </c>
      <c r="G56" s="76" t="s">
        <v>456</v>
      </c>
      <c r="H56" s="76" t="s">
        <v>600</v>
      </c>
      <c r="I56" s="76"/>
      <c r="J56" s="140" t="s">
        <v>1887</v>
      </c>
      <c r="K56" s="80" t="str">
        <f t="shared" si="2"/>
        <v/>
      </c>
      <c r="L56" s="74"/>
      <c r="M56" s="82"/>
      <c r="O56">
        <v>5357</v>
      </c>
    </row>
    <row r="57" spans="1:15">
      <c r="A57" s="83">
        <v>56</v>
      </c>
      <c r="B57" s="77">
        <v>929</v>
      </c>
      <c r="C57" s="71" t="s">
        <v>1254</v>
      </c>
      <c r="D57" s="78">
        <v>1986</v>
      </c>
      <c r="E57" s="76" t="s">
        <v>491</v>
      </c>
      <c r="F57" s="76"/>
      <c r="G57" s="76" t="s">
        <v>456</v>
      </c>
      <c r="H57" s="76" t="s">
        <v>1255</v>
      </c>
      <c r="I57" s="76"/>
      <c r="J57" s="140" t="s">
        <v>1888</v>
      </c>
      <c r="K57" s="80" t="str">
        <f t="shared" si="2"/>
        <v/>
      </c>
      <c r="L57" s="74"/>
      <c r="M57" s="82"/>
      <c r="O57">
        <v>5091</v>
      </c>
    </row>
    <row r="58" spans="1:15">
      <c r="A58" s="83">
        <v>57</v>
      </c>
      <c r="B58" s="77">
        <v>956</v>
      </c>
      <c r="C58" s="71" t="s">
        <v>1283</v>
      </c>
      <c r="D58" s="78">
        <v>1945</v>
      </c>
      <c r="E58" s="76" t="s">
        <v>491</v>
      </c>
      <c r="F58" s="76"/>
      <c r="G58" s="76"/>
      <c r="H58" s="76" t="s">
        <v>410</v>
      </c>
      <c r="I58" s="76" t="s">
        <v>1172</v>
      </c>
      <c r="J58" s="140" t="s">
        <v>1890</v>
      </c>
      <c r="K58" s="80" t="str">
        <f t="shared" si="2"/>
        <v>М65</v>
      </c>
      <c r="L58" s="74">
        <v>1</v>
      </c>
      <c r="M58" s="82"/>
      <c r="O58">
        <v>4181</v>
      </c>
    </row>
    <row r="59" spans="1:15">
      <c r="A59" s="83">
        <v>58</v>
      </c>
      <c r="B59" s="77">
        <v>975</v>
      </c>
      <c r="C59" s="71" t="s">
        <v>1301</v>
      </c>
      <c r="D59" s="78">
        <v>1994</v>
      </c>
      <c r="E59" s="76" t="s">
        <v>491</v>
      </c>
      <c r="F59" s="76">
        <v>2</v>
      </c>
      <c r="G59" s="76"/>
      <c r="H59" s="76" t="s">
        <v>410</v>
      </c>
      <c r="I59" s="76" t="s">
        <v>688</v>
      </c>
      <c r="J59" s="140" t="s">
        <v>1891</v>
      </c>
      <c r="K59" s="80" t="str">
        <f t="shared" si="2"/>
        <v>М17</v>
      </c>
      <c r="L59" s="74">
        <v>16</v>
      </c>
      <c r="M59" s="82"/>
      <c r="O59">
        <v>3831</v>
      </c>
    </row>
    <row r="60" spans="1:15">
      <c r="A60" s="83">
        <v>59</v>
      </c>
      <c r="B60" s="77">
        <v>979</v>
      </c>
      <c r="C60" s="71" t="s">
        <v>1307</v>
      </c>
      <c r="D60" s="78">
        <v>1990</v>
      </c>
      <c r="E60" s="76" t="s">
        <v>491</v>
      </c>
      <c r="F60" s="76">
        <v>1</v>
      </c>
      <c r="G60" s="76"/>
      <c r="H60" s="76" t="s">
        <v>410</v>
      </c>
      <c r="I60" s="76" t="s">
        <v>672</v>
      </c>
      <c r="J60" s="140" t="s">
        <v>1892</v>
      </c>
      <c r="K60" s="80" t="str">
        <f t="shared" si="2"/>
        <v/>
      </c>
      <c r="L60" s="74"/>
      <c r="M60" s="82"/>
      <c r="O60">
        <v>4031</v>
      </c>
    </row>
    <row r="61" spans="1:15">
      <c r="A61" s="83">
        <v>60</v>
      </c>
      <c r="B61" s="77">
        <v>1054</v>
      </c>
      <c r="C61" s="71" t="s">
        <v>1386</v>
      </c>
      <c r="D61" s="78">
        <v>1961</v>
      </c>
      <c r="E61" s="76" t="s">
        <v>491</v>
      </c>
      <c r="F61" s="76">
        <v>2</v>
      </c>
      <c r="G61" s="76"/>
      <c r="H61" s="76" t="s">
        <v>410</v>
      </c>
      <c r="I61" s="76" t="s">
        <v>484</v>
      </c>
      <c r="J61" s="140" t="s">
        <v>65</v>
      </c>
      <c r="K61" s="80" t="str">
        <f t="shared" si="2"/>
        <v/>
      </c>
      <c r="L61" s="74"/>
      <c r="M61" s="82"/>
      <c r="O61">
        <v>4117</v>
      </c>
    </row>
    <row r="62" spans="1:15">
      <c r="A62" s="83">
        <v>61</v>
      </c>
      <c r="B62" s="77">
        <v>923</v>
      </c>
      <c r="C62" s="71" t="s">
        <v>1245</v>
      </c>
      <c r="D62" s="78">
        <v>1991</v>
      </c>
      <c r="E62" s="76" t="s">
        <v>491</v>
      </c>
      <c r="F62" s="76"/>
      <c r="G62" s="79"/>
      <c r="H62" s="76" t="s">
        <v>481</v>
      </c>
      <c r="I62" s="76" t="s">
        <v>1246</v>
      </c>
      <c r="J62" s="140" t="s">
        <v>1894</v>
      </c>
      <c r="K62" s="80" t="str">
        <f t="shared" si="2"/>
        <v/>
      </c>
      <c r="L62" s="74"/>
      <c r="M62" s="82"/>
      <c r="O62">
        <v>4018</v>
      </c>
    </row>
    <row r="63" spans="1:15">
      <c r="A63" s="83">
        <v>62</v>
      </c>
      <c r="B63" s="72">
        <v>988</v>
      </c>
      <c r="C63" s="71" t="s">
        <v>1318</v>
      </c>
      <c r="D63" s="78">
        <v>1960</v>
      </c>
      <c r="E63" s="76" t="s">
        <v>491</v>
      </c>
      <c r="F63" s="76">
        <v>2</v>
      </c>
      <c r="G63" s="76"/>
      <c r="H63" s="76" t="s">
        <v>410</v>
      </c>
      <c r="I63" s="76" t="s">
        <v>484</v>
      </c>
      <c r="J63" s="140" t="s">
        <v>1895</v>
      </c>
      <c r="K63" s="80" t="str">
        <f t="shared" si="2"/>
        <v/>
      </c>
      <c r="L63" s="74"/>
      <c r="M63" s="82"/>
      <c r="O63">
        <v>4161</v>
      </c>
    </row>
    <row r="64" spans="1:15">
      <c r="A64" s="83">
        <v>63</v>
      </c>
      <c r="B64" s="77">
        <v>978</v>
      </c>
      <c r="C64" s="71" t="s">
        <v>1306</v>
      </c>
      <c r="D64" s="78">
        <v>1994</v>
      </c>
      <c r="E64" s="76" t="s">
        <v>491</v>
      </c>
      <c r="F64" s="76">
        <v>3</v>
      </c>
      <c r="G64" s="76"/>
      <c r="H64" s="76" t="s">
        <v>410</v>
      </c>
      <c r="I64" s="76" t="s">
        <v>672</v>
      </c>
      <c r="J64" s="140" t="s">
        <v>1896</v>
      </c>
      <c r="K64" s="80" t="str">
        <f t="shared" si="2"/>
        <v>М17</v>
      </c>
      <c r="L64" s="74">
        <v>17</v>
      </c>
      <c r="M64" s="82"/>
    </row>
    <row r="65" spans="1:15">
      <c r="A65" s="83">
        <v>64</v>
      </c>
      <c r="B65" s="77">
        <v>973</v>
      </c>
      <c r="C65" s="71" t="s">
        <v>1299</v>
      </c>
      <c r="D65" s="94">
        <v>1994</v>
      </c>
      <c r="E65" s="76" t="s">
        <v>491</v>
      </c>
      <c r="F65" s="76">
        <v>2</v>
      </c>
      <c r="G65" s="76"/>
      <c r="H65" s="76" t="s">
        <v>410</v>
      </c>
      <c r="I65" s="76" t="s">
        <v>688</v>
      </c>
      <c r="J65" s="140" t="s">
        <v>1897</v>
      </c>
      <c r="K65" s="80" t="str">
        <f t="shared" si="2"/>
        <v>М17</v>
      </c>
      <c r="L65" s="74">
        <v>18</v>
      </c>
      <c r="M65" s="82"/>
      <c r="O65">
        <v>3790</v>
      </c>
    </row>
    <row r="66" spans="1:15">
      <c r="A66" s="83">
        <v>65</v>
      </c>
      <c r="B66" s="77">
        <v>916</v>
      </c>
      <c r="C66" s="71" t="s">
        <v>1238</v>
      </c>
      <c r="D66" s="78">
        <v>1978</v>
      </c>
      <c r="E66" s="76" t="s">
        <v>491</v>
      </c>
      <c r="F66" s="76"/>
      <c r="G66" s="76"/>
      <c r="H66" s="76" t="s">
        <v>1224</v>
      </c>
      <c r="I66" s="76" t="s">
        <v>619</v>
      </c>
      <c r="J66" s="140" t="s">
        <v>1898</v>
      </c>
      <c r="K66" s="80" t="str">
        <f t="shared" si="2"/>
        <v/>
      </c>
      <c r="L66" s="74"/>
      <c r="M66" s="82"/>
    </row>
    <row r="67" spans="1:15">
      <c r="A67" s="83">
        <v>66</v>
      </c>
      <c r="B67" s="77">
        <v>994</v>
      </c>
      <c r="C67" s="71" t="s">
        <v>1327</v>
      </c>
      <c r="D67" s="78">
        <v>1965</v>
      </c>
      <c r="E67" s="76" t="s">
        <v>491</v>
      </c>
      <c r="F67" s="76">
        <v>1</v>
      </c>
      <c r="G67" s="76"/>
      <c r="H67" s="76" t="s">
        <v>410</v>
      </c>
      <c r="I67" s="76"/>
      <c r="J67" s="140" t="s">
        <v>1899</v>
      </c>
      <c r="K67" s="80" t="str">
        <f t="shared" si="2"/>
        <v/>
      </c>
      <c r="L67" s="74"/>
      <c r="M67" s="82"/>
    </row>
    <row r="68" spans="1:15">
      <c r="A68" s="83">
        <v>67</v>
      </c>
      <c r="B68" s="77">
        <v>1052</v>
      </c>
      <c r="C68" s="71" t="s">
        <v>1385</v>
      </c>
      <c r="D68" s="78">
        <v>1955</v>
      </c>
      <c r="E68" s="76" t="s">
        <v>491</v>
      </c>
      <c r="F68" s="76">
        <v>3</v>
      </c>
      <c r="G68" s="76"/>
      <c r="H68" s="76" t="s">
        <v>410</v>
      </c>
      <c r="I68" s="76" t="s">
        <v>484</v>
      </c>
      <c r="J68" s="140" t="s">
        <v>1900</v>
      </c>
      <c r="K68" s="80" t="str">
        <f t="shared" si="2"/>
        <v/>
      </c>
      <c r="L68" s="74"/>
      <c r="M68" s="82"/>
      <c r="O68">
        <v>4133</v>
      </c>
    </row>
    <row r="69" spans="1:15">
      <c r="A69" s="83">
        <v>68</v>
      </c>
      <c r="B69" s="77">
        <v>1040</v>
      </c>
      <c r="C69" s="71" t="s">
        <v>1473</v>
      </c>
      <c r="D69" s="78">
        <v>1986</v>
      </c>
      <c r="E69" s="76" t="s">
        <v>491</v>
      </c>
      <c r="F69" s="76"/>
      <c r="G69" s="76"/>
      <c r="H69" s="76" t="s">
        <v>410</v>
      </c>
      <c r="I69" s="76"/>
      <c r="J69" s="140" t="s">
        <v>1901</v>
      </c>
      <c r="K69" s="80" t="str">
        <f t="shared" si="2"/>
        <v/>
      </c>
      <c r="L69" s="74"/>
      <c r="M69" s="82"/>
      <c r="O69">
        <v>4280</v>
      </c>
    </row>
    <row r="70" spans="1:15">
      <c r="A70" s="83">
        <v>69</v>
      </c>
      <c r="B70" s="77">
        <v>948</v>
      </c>
      <c r="C70" s="71" t="s">
        <v>1275</v>
      </c>
      <c r="D70" s="78">
        <v>1983</v>
      </c>
      <c r="E70" s="76" t="s">
        <v>491</v>
      </c>
      <c r="F70" s="76"/>
      <c r="G70" s="79"/>
      <c r="H70" s="76" t="s">
        <v>410</v>
      </c>
      <c r="I70" s="76" t="s">
        <v>619</v>
      </c>
      <c r="J70" s="140" t="s">
        <v>1903</v>
      </c>
      <c r="K70" s="80" t="str">
        <f t="shared" si="2"/>
        <v/>
      </c>
      <c r="L70" s="74"/>
      <c r="M70" s="82"/>
    </row>
    <row r="71" spans="1:15">
      <c r="A71" s="83">
        <v>70</v>
      </c>
      <c r="B71" s="72">
        <v>1012</v>
      </c>
      <c r="C71" s="71" t="s">
        <v>1341</v>
      </c>
      <c r="D71" s="78">
        <v>1988</v>
      </c>
      <c r="E71" s="76" t="s">
        <v>491</v>
      </c>
      <c r="F71" s="76">
        <v>3</v>
      </c>
      <c r="G71" s="76"/>
      <c r="H71" s="76" t="s">
        <v>410</v>
      </c>
      <c r="I71" s="76" t="s">
        <v>469</v>
      </c>
      <c r="J71" s="140" t="s">
        <v>1904</v>
      </c>
      <c r="K71" s="80" t="str">
        <f t="shared" si="2"/>
        <v/>
      </c>
      <c r="L71" s="74"/>
      <c r="M71" s="82"/>
      <c r="O71">
        <v>3682</v>
      </c>
    </row>
    <row r="72" spans="1:15">
      <c r="A72" s="83">
        <v>71</v>
      </c>
      <c r="B72" s="72">
        <v>955</v>
      </c>
      <c r="C72" s="71" t="s">
        <v>1282</v>
      </c>
      <c r="D72" s="78">
        <v>1952</v>
      </c>
      <c r="E72" s="76" t="s">
        <v>491</v>
      </c>
      <c r="F72" s="76"/>
      <c r="G72" s="76"/>
      <c r="H72" s="76" t="s">
        <v>410</v>
      </c>
      <c r="I72" s="76" t="s">
        <v>1172</v>
      </c>
      <c r="J72" s="140" t="s">
        <v>1905</v>
      </c>
      <c r="K72" s="80" t="str">
        <f t="shared" si="2"/>
        <v/>
      </c>
      <c r="L72" s="74"/>
      <c r="M72" s="82"/>
      <c r="O72">
        <v>4131</v>
      </c>
    </row>
    <row r="73" spans="1:15">
      <c r="A73" s="83">
        <v>72</v>
      </c>
      <c r="B73" s="77">
        <v>1029</v>
      </c>
      <c r="C73" s="71" t="s">
        <v>1379</v>
      </c>
      <c r="D73" s="78">
        <v>1965</v>
      </c>
      <c r="E73" s="76" t="s">
        <v>491</v>
      </c>
      <c r="F73" s="76">
        <v>3</v>
      </c>
      <c r="G73" s="76"/>
      <c r="H73" s="76" t="s">
        <v>410</v>
      </c>
      <c r="I73" s="80" t="s">
        <v>611</v>
      </c>
      <c r="J73" s="140" t="s">
        <v>1906</v>
      </c>
      <c r="K73" s="80" t="str">
        <f t="shared" si="2"/>
        <v/>
      </c>
      <c r="L73" s="74"/>
      <c r="M73" s="82"/>
    </row>
    <row r="74" spans="1:15">
      <c r="A74" s="83">
        <v>73</v>
      </c>
      <c r="B74" s="77">
        <v>1048</v>
      </c>
      <c r="C74" s="71" t="s">
        <v>1381</v>
      </c>
      <c r="D74" s="78">
        <v>1960</v>
      </c>
      <c r="E74" s="76" t="s">
        <v>491</v>
      </c>
      <c r="F74" s="76">
        <v>2</v>
      </c>
      <c r="G74" s="76" t="s">
        <v>456</v>
      </c>
      <c r="H74" s="76" t="s">
        <v>574</v>
      </c>
      <c r="I74" s="76" t="s">
        <v>452</v>
      </c>
      <c r="J74" s="140" t="s">
        <v>1907</v>
      </c>
      <c r="K74" s="80" t="str">
        <f t="shared" si="2"/>
        <v/>
      </c>
      <c r="L74" s="74"/>
      <c r="M74" s="82"/>
      <c r="O74">
        <v>3661</v>
      </c>
    </row>
    <row r="75" spans="1:15">
      <c r="A75" s="83">
        <v>74</v>
      </c>
      <c r="B75" s="77">
        <v>1059</v>
      </c>
      <c r="C75" s="71" t="s">
        <v>1389</v>
      </c>
      <c r="D75" s="78">
        <v>1969</v>
      </c>
      <c r="E75" s="76" t="s">
        <v>491</v>
      </c>
      <c r="F75" s="76"/>
      <c r="G75" s="76"/>
      <c r="H75" s="76" t="s">
        <v>410</v>
      </c>
      <c r="I75" s="76"/>
      <c r="J75" s="140" t="s">
        <v>1908</v>
      </c>
      <c r="K75" s="80" t="str">
        <f t="shared" si="2"/>
        <v/>
      </c>
      <c r="L75" s="74"/>
      <c r="M75" s="82"/>
      <c r="O75">
        <v>4753</v>
      </c>
    </row>
    <row r="76" spans="1:15">
      <c r="A76" s="83">
        <v>75</v>
      </c>
      <c r="B76" s="77">
        <v>1082</v>
      </c>
      <c r="C76" s="71" t="s">
        <v>1649</v>
      </c>
      <c r="D76" s="78">
        <v>1962</v>
      </c>
      <c r="E76" s="76" t="s">
        <v>491</v>
      </c>
      <c r="F76" s="76"/>
      <c r="G76" s="76"/>
      <c r="H76" s="76" t="s">
        <v>410</v>
      </c>
      <c r="I76" s="76"/>
      <c r="J76" s="137" t="s">
        <v>1909</v>
      </c>
      <c r="K76" s="80" t="str">
        <f t="shared" si="2"/>
        <v/>
      </c>
      <c r="L76" s="80"/>
      <c r="M76" s="82"/>
      <c r="O76">
        <v>3376</v>
      </c>
    </row>
    <row r="77" spans="1:15">
      <c r="A77" s="83">
        <v>76</v>
      </c>
      <c r="B77" s="77">
        <v>972</v>
      </c>
      <c r="C77" s="71" t="s">
        <v>1298</v>
      </c>
      <c r="D77" s="78">
        <v>1993</v>
      </c>
      <c r="E77" s="76" t="s">
        <v>491</v>
      </c>
      <c r="F77" s="76">
        <v>3</v>
      </c>
      <c r="G77" s="79"/>
      <c r="H77" s="76" t="s">
        <v>410</v>
      </c>
      <c r="I77" s="76" t="s">
        <v>688</v>
      </c>
      <c r="J77" s="140" t="s">
        <v>1912</v>
      </c>
      <c r="K77" s="80" t="str">
        <f t="shared" si="2"/>
        <v>М17</v>
      </c>
      <c r="L77" s="74">
        <v>19</v>
      </c>
      <c r="M77" s="82"/>
    </row>
    <row r="78" spans="1:15">
      <c r="A78" s="83">
        <v>77</v>
      </c>
      <c r="B78" s="77">
        <v>981</v>
      </c>
      <c r="C78" s="71" t="s">
        <v>1309</v>
      </c>
      <c r="D78" s="94">
        <v>1990</v>
      </c>
      <c r="E78" s="76" t="s">
        <v>491</v>
      </c>
      <c r="F78" s="76">
        <v>1</v>
      </c>
      <c r="G78" s="76"/>
      <c r="H78" s="76" t="s">
        <v>410</v>
      </c>
      <c r="I78" s="76" t="s">
        <v>672</v>
      </c>
      <c r="J78" s="140" t="s">
        <v>1913</v>
      </c>
      <c r="K78" s="80" t="str">
        <f t="shared" si="2"/>
        <v/>
      </c>
      <c r="L78" s="74"/>
      <c r="M78" s="82"/>
      <c r="O78">
        <v>5209</v>
      </c>
    </row>
    <row r="79" spans="1:15">
      <c r="A79" s="83">
        <v>78</v>
      </c>
      <c r="B79" s="77">
        <v>980</v>
      </c>
      <c r="C79" s="71" t="s">
        <v>1308</v>
      </c>
      <c r="D79" s="78">
        <v>1992</v>
      </c>
      <c r="E79" s="76" t="s">
        <v>491</v>
      </c>
      <c r="F79" s="76">
        <v>2</v>
      </c>
      <c r="G79" s="76"/>
      <c r="H79" s="76" t="s">
        <v>410</v>
      </c>
      <c r="I79" s="76" t="s">
        <v>672</v>
      </c>
      <c r="J79" s="140" t="s">
        <v>1913</v>
      </c>
      <c r="K79" s="80" t="str">
        <f t="shared" si="2"/>
        <v/>
      </c>
      <c r="L79" s="74"/>
      <c r="M79" s="82"/>
      <c r="O79">
        <v>4965</v>
      </c>
    </row>
    <row r="80" spans="1:15">
      <c r="A80" s="83">
        <v>79</v>
      </c>
      <c r="B80" s="77">
        <v>1046</v>
      </c>
      <c r="C80" s="71" t="s">
        <v>1370</v>
      </c>
      <c r="D80" s="94">
        <v>1977</v>
      </c>
      <c r="E80" s="76" t="s">
        <v>491</v>
      </c>
      <c r="F80" s="76"/>
      <c r="G80" s="76"/>
      <c r="H80" s="76" t="s">
        <v>410</v>
      </c>
      <c r="I80" s="76" t="s">
        <v>611</v>
      </c>
      <c r="J80" s="140" t="s">
        <v>1914</v>
      </c>
      <c r="K80" s="80" t="str">
        <f t="shared" si="2"/>
        <v/>
      </c>
      <c r="L80" s="74"/>
      <c r="M80" s="82"/>
      <c r="O80">
        <v>5406</v>
      </c>
    </row>
    <row r="81" spans="1:15">
      <c r="A81" s="83">
        <v>80</v>
      </c>
      <c r="B81" s="77">
        <v>1069</v>
      </c>
      <c r="C81" s="71" t="s">
        <v>1478</v>
      </c>
      <c r="D81" s="78">
        <v>1976</v>
      </c>
      <c r="E81" s="76" t="s">
        <v>491</v>
      </c>
      <c r="F81" s="76"/>
      <c r="G81" s="76" t="s">
        <v>456</v>
      </c>
      <c r="H81" s="76" t="s">
        <v>1255</v>
      </c>
      <c r="I81" s="76" t="s">
        <v>1400</v>
      </c>
      <c r="J81" s="140" t="s">
        <v>1915</v>
      </c>
      <c r="K81" s="80" t="str">
        <f t="shared" si="2"/>
        <v/>
      </c>
      <c r="L81" s="74"/>
      <c r="M81" s="82"/>
      <c r="O81">
        <v>4021</v>
      </c>
    </row>
    <row r="82" spans="1:15">
      <c r="A82" s="83">
        <v>81</v>
      </c>
      <c r="B82" s="77">
        <v>1084</v>
      </c>
      <c r="C82" s="71" t="s">
        <v>1651</v>
      </c>
      <c r="D82" s="78">
        <v>1963</v>
      </c>
      <c r="E82" s="76" t="s">
        <v>491</v>
      </c>
      <c r="F82" s="76"/>
      <c r="G82" s="76"/>
      <c r="H82" s="76" t="s">
        <v>410</v>
      </c>
      <c r="I82" s="76"/>
      <c r="J82" s="137" t="s">
        <v>1916</v>
      </c>
      <c r="K82" s="80" t="str">
        <f t="shared" si="2"/>
        <v/>
      </c>
      <c r="L82" s="80"/>
      <c r="M82" s="82"/>
      <c r="O82">
        <v>5005</v>
      </c>
    </row>
    <row r="83" spans="1:15">
      <c r="A83" s="83">
        <v>82</v>
      </c>
      <c r="B83" s="77">
        <v>919</v>
      </c>
      <c r="C83" s="71" t="s">
        <v>1241</v>
      </c>
      <c r="D83" s="78">
        <v>1983</v>
      </c>
      <c r="E83" s="76" t="s">
        <v>491</v>
      </c>
      <c r="F83" s="76"/>
      <c r="G83" s="76"/>
      <c r="H83" s="76" t="s">
        <v>1224</v>
      </c>
      <c r="I83" s="76"/>
      <c r="J83" s="140" t="s">
        <v>1917</v>
      </c>
      <c r="K83" s="80" t="str">
        <f t="shared" ref="K83:K114" si="3">IF(D83&lt;=1946,"М65",IF(D83&gt;=1993,"М17",""))</f>
        <v/>
      </c>
      <c r="L83" s="74"/>
      <c r="M83" s="82"/>
      <c r="O83">
        <v>4527</v>
      </c>
    </row>
    <row r="84" spans="1:15">
      <c r="A84" s="83">
        <v>83</v>
      </c>
      <c r="B84" s="77">
        <v>942</v>
      </c>
      <c r="C84" s="71" t="s">
        <v>1465</v>
      </c>
      <c r="D84" s="78">
        <v>1994</v>
      </c>
      <c r="E84" s="76" t="s">
        <v>491</v>
      </c>
      <c r="F84" s="76">
        <v>2</v>
      </c>
      <c r="G84" s="76"/>
      <c r="H84" s="76" t="s">
        <v>410</v>
      </c>
      <c r="I84" s="76" t="s">
        <v>698</v>
      </c>
      <c r="J84" s="140" t="s">
        <v>1918</v>
      </c>
      <c r="K84" s="80" t="str">
        <f t="shared" si="3"/>
        <v>М17</v>
      </c>
      <c r="L84" s="74">
        <v>20</v>
      </c>
      <c r="M84" s="82"/>
      <c r="O84">
        <v>3867</v>
      </c>
    </row>
    <row r="85" spans="1:15">
      <c r="A85" s="83">
        <v>84</v>
      </c>
      <c r="B85" s="77">
        <v>917</v>
      </c>
      <c r="C85" s="71" t="s">
        <v>1239</v>
      </c>
      <c r="D85" s="78">
        <v>1971</v>
      </c>
      <c r="E85" s="76" t="s">
        <v>491</v>
      </c>
      <c r="F85" s="76"/>
      <c r="G85" s="76"/>
      <c r="H85" s="76" t="s">
        <v>1224</v>
      </c>
      <c r="I85" s="76" t="s">
        <v>619</v>
      </c>
      <c r="J85" s="140" t="s">
        <v>1920</v>
      </c>
      <c r="K85" s="80" t="str">
        <f t="shared" si="3"/>
        <v/>
      </c>
      <c r="L85" s="74"/>
      <c r="M85" s="82"/>
    </row>
    <row r="86" spans="1:15">
      <c r="A86" s="83">
        <v>85</v>
      </c>
      <c r="B86" s="72">
        <v>1041</v>
      </c>
      <c r="C86" s="71" t="s">
        <v>1363</v>
      </c>
      <c r="D86" s="78">
        <v>1991</v>
      </c>
      <c r="E86" s="76" t="s">
        <v>491</v>
      </c>
      <c r="F86" s="76">
        <v>2</v>
      </c>
      <c r="G86" s="76"/>
      <c r="H86" s="76" t="s">
        <v>410</v>
      </c>
      <c r="I86" s="76" t="s">
        <v>1246</v>
      </c>
      <c r="J86" s="140" t="s">
        <v>1921</v>
      </c>
      <c r="K86" s="80" t="str">
        <f t="shared" si="3"/>
        <v/>
      </c>
      <c r="L86" s="74"/>
      <c r="M86" s="82"/>
      <c r="O86">
        <v>4276</v>
      </c>
    </row>
    <row r="87" spans="1:15">
      <c r="A87" s="83">
        <v>86</v>
      </c>
      <c r="B87" s="77">
        <v>1042</v>
      </c>
      <c r="C87" s="71" t="s">
        <v>1364</v>
      </c>
      <c r="D87" s="78">
        <v>1990</v>
      </c>
      <c r="E87" s="76" t="s">
        <v>491</v>
      </c>
      <c r="F87" s="76" t="s">
        <v>1365</v>
      </c>
      <c r="G87" s="76"/>
      <c r="H87" s="76" t="s">
        <v>410</v>
      </c>
      <c r="I87" s="76" t="s">
        <v>1246</v>
      </c>
      <c r="J87" s="140" t="s">
        <v>1921</v>
      </c>
      <c r="K87" s="80" t="str">
        <f t="shared" si="3"/>
        <v/>
      </c>
      <c r="L87" s="74"/>
      <c r="M87" s="82"/>
      <c r="O87">
        <v>3883</v>
      </c>
    </row>
    <row r="88" spans="1:15">
      <c r="A88" s="83">
        <v>87</v>
      </c>
      <c r="B88" s="77">
        <v>918</v>
      </c>
      <c r="C88" s="71" t="s">
        <v>1240</v>
      </c>
      <c r="D88" s="78">
        <v>1974</v>
      </c>
      <c r="E88" s="76" t="s">
        <v>491</v>
      </c>
      <c r="F88" s="76"/>
      <c r="G88" s="76"/>
      <c r="H88" s="76" t="s">
        <v>1224</v>
      </c>
      <c r="I88" s="76" t="s">
        <v>619</v>
      </c>
      <c r="J88" s="140" t="s">
        <v>1922</v>
      </c>
      <c r="K88" s="80" t="str">
        <f t="shared" si="3"/>
        <v/>
      </c>
      <c r="L88" s="74"/>
      <c r="M88" s="82"/>
      <c r="O88">
        <v>3701</v>
      </c>
    </row>
    <row r="89" spans="1:15">
      <c r="A89" s="83">
        <v>88</v>
      </c>
      <c r="B89" s="77">
        <v>957</v>
      </c>
      <c r="C89" s="71" t="s">
        <v>1284</v>
      </c>
      <c r="D89" s="94">
        <v>1954</v>
      </c>
      <c r="E89" s="76" t="s">
        <v>491</v>
      </c>
      <c r="F89" s="76"/>
      <c r="G89" s="76"/>
      <c r="H89" s="76" t="s">
        <v>410</v>
      </c>
      <c r="I89" s="76" t="s">
        <v>1172</v>
      </c>
      <c r="J89" s="140" t="s">
        <v>1923</v>
      </c>
      <c r="K89" s="80" t="str">
        <f t="shared" si="3"/>
        <v/>
      </c>
      <c r="L89" s="74"/>
      <c r="M89" s="82"/>
      <c r="O89">
        <v>4120</v>
      </c>
    </row>
    <row r="90" spans="1:15">
      <c r="A90" s="83">
        <v>89</v>
      </c>
      <c r="B90" s="77">
        <v>930</v>
      </c>
      <c r="C90" s="71" t="s">
        <v>1256</v>
      </c>
      <c r="D90" s="78">
        <v>1986</v>
      </c>
      <c r="E90" s="76" t="s">
        <v>491</v>
      </c>
      <c r="F90" s="76"/>
      <c r="G90" s="76"/>
      <c r="H90" s="76" t="s">
        <v>410</v>
      </c>
      <c r="I90" s="76" t="s">
        <v>1253</v>
      </c>
      <c r="J90" s="140" t="s">
        <v>1924</v>
      </c>
      <c r="K90" s="80" t="str">
        <f t="shared" si="3"/>
        <v/>
      </c>
      <c r="L90" s="74"/>
      <c r="M90" s="82"/>
    </row>
    <row r="91" spans="1:15">
      <c r="A91" s="83">
        <v>90</v>
      </c>
      <c r="B91" s="77">
        <v>926</v>
      </c>
      <c r="C91" s="71" t="s">
        <v>1249</v>
      </c>
      <c r="D91" s="78">
        <v>1950</v>
      </c>
      <c r="E91" s="76" t="s">
        <v>491</v>
      </c>
      <c r="F91" s="76">
        <v>1</v>
      </c>
      <c r="G91" s="76"/>
      <c r="H91" s="76" t="s">
        <v>410</v>
      </c>
      <c r="I91" s="76" t="s">
        <v>1250</v>
      </c>
      <c r="J91" s="140" t="s">
        <v>1925</v>
      </c>
      <c r="K91" s="80" t="str">
        <f t="shared" si="3"/>
        <v/>
      </c>
      <c r="L91" s="74"/>
      <c r="M91" s="82"/>
      <c r="O91">
        <v>4324</v>
      </c>
    </row>
    <row r="92" spans="1:15">
      <c r="A92" s="83">
        <v>91</v>
      </c>
      <c r="B92" s="77">
        <v>984</v>
      </c>
      <c r="C92" s="71" t="s">
        <v>1312</v>
      </c>
      <c r="D92" s="78">
        <v>1980</v>
      </c>
      <c r="E92" s="76" t="s">
        <v>491</v>
      </c>
      <c r="F92" s="76"/>
      <c r="G92" s="79"/>
      <c r="H92" s="76" t="s">
        <v>410</v>
      </c>
      <c r="I92" s="76"/>
      <c r="J92" s="140" t="s">
        <v>1926</v>
      </c>
      <c r="K92" s="80" t="str">
        <f t="shared" si="3"/>
        <v/>
      </c>
      <c r="L92" s="74"/>
      <c r="M92" s="82"/>
      <c r="O92">
        <v>4396</v>
      </c>
    </row>
    <row r="93" spans="1:15">
      <c r="A93" s="83">
        <v>92</v>
      </c>
      <c r="B93" s="77">
        <v>920</v>
      </c>
      <c r="C93" s="71" t="s">
        <v>1242</v>
      </c>
      <c r="D93" s="78">
        <v>1944</v>
      </c>
      <c r="E93" s="76" t="s">
        <v>491</v>
      </c>
      <c r="F93" s="76">
        <v>3</v>
      </c>
      <c r="G93" s="76"/>
      <c r="H93" s="76" t="s">
        <v>1224</v>
      </c>
      <c r="I93" s="76" t="s">
        <v>540</v>
      </c>
      <c r="J93" s="140" t="s">
        <v>1928</v>
      </c>
      <c r="K93" s="80" t="str">
        <f t="shared" si="3"/>
        <v>М65</v>
      </c>
      <c r="L93" s="74">
        <v>2</v>
      </c>
      <c r="M93" s="82"/>
      <c r="O93">
        <v>4289</v>
      </c>
    </row>
    <row r="94" spans="1:15">
      <c r="A94" s="83">
        <v>93</v>
      </c>
      <c r="B94" s="77">
        <v>1015</v>
      </c>
      <c r="C94" s="71" t="s">
        <v>1375</v>
      </c>
      <c r="D94" s="78">
        <v>1959</v>
      </c>
      <c r="E94" s="76" t="s">
        <v>491</v>
      </c>
      <c r="F94" s="76"/>
      <c r="G94" s="79"/>
      <c r="H94" s="76" t="s">
        <v>410</v>
      </c>
      <c r="I94" s="76" t="s">
        <v>1373</v>
      </c>
      <c r="J94" s="140" t="s">
        <v>1927</v>
      </c>
      <c r="K94" s="80" t="str">
        <f t="shared" si="3"/>
        <v/>
      </c>
      <c r="L94" s="74"/>
      <c r="M94" s="82" t="s">
        <v>1376</v>
      </c>
      <c r="O94">
        <v>4245</v>
      </c>
    </row>
    <row r="95" spans="1:15">
      <c r="A95" s="83">
        <v>94</v>
      </c>
      <c r="B95" s="77">
        <v>1013</v>
      </c>
      <c r="C95" s="71" t="s">
        <v>1372</v>
      </c>
      <c r="D95" s="78">
        <v>1947</v>
      </c>
      <c r="E95" s="76" t="s">
        <v>491</v>
      </c>
      <c r="F95" s="76"/>
      <c r="G95" s="76"/>
      <c r="H95" s="76" t="s">
        <v>410</v>
      </c>
      <c r="I95" s="76" t="s">
        <v>1373</v>
      </c>
      <c r="J95" s="140" t="s">
        <v>1927</v>
      </c>
      <c r="K95" s="80" t="str">
        <f t="shared" si="3"/>
        <v/>
      </c>
      <c r="L95" s="74"/>
      <c r="M95" s="90" t="s">
        <v>1497</v>
      </c>
      <c r="O95">
        <v>5004</v>
      </c>
    </row>
    <row r="96" spans="1:15">
      <c r="A96" s="83">
        <v>95</v>
      </c>
      <c r="B96" s="77">
        <v>1010</v>
      </c>
      <c r="C96" s="71" t="s">
        <v>1339</v>
      </c>
      <c r="D96" s="78">
        <v>1946</v>
      </c>
      <c r="E96" s="76" t="s">
        <v>491</v>
      </c>
      <c r="F96" s="76">
        <v>3</v>
      </c>
      <c r="G96" s="79"/>
      <c r="H96" s="76" t="s">
        <v>410</v>
      </c>
      <c r="I96" s="76"/>
      <c r="J96" s="140" t="s">
        <v>1929</v>
      </c>
      <c r="K96" s="80" t="str">
        <f t="shared" si="3"/>
        <v>М65</v>
      </c>
      <c r="L96" s="74">
        <v>3</v>
      </c>
      <c r="M96" s="82"/>
      <c r="O96">
        <v>5078</v>
      </c>
    </row>
    <row r="97" spans="1:15">
      <c r="A97" s="83">
        <v>96</v>
      </c>
      <c r="B97" s="77">
        <v>915</v>
      </c>
      <c r="C97" s="71" t="s">
        <v>1237</v>
      </c>
      <c r="D97" s="78">
        <v>1942</v>
      </c>
      <c r="E97" s="76" t="s">
        <v>491</v>
      </c>
      <c r="F97" s="76" t="s">
        <v>460</v>
      </c>
      <c r="G97" s="76"/>
      <c r="H97" s="76" t="s">
        <v>1224</v>
      </c>
      <c r="I97" s="76" t="s">
        <v>540</v>
      </c>
      <c r="J97" s="140" t="s">
        <v>1930</v>
      </c>
      <c r="K97" s="80" t="str">
        <f t="shared" si="3"/>
        <v>М65</v>
      </c>
      <c r="L97" s="74">
        <v>4</v>
      </c>
      <c r="M97" s="82"/>
      <c r="O97">
        <v>5170</v>
      </c>
    </row>
    <row r="98" spans="1:15">
      <c r="A98" s="83">
        <v>97</v>
      </c>
      <c r="B98" s="77">
        <v>1061</v>
      </c>
      <c r="C98" s="71" t="s">
        <v>1391</v>
      </c>
      <c r="D98" s="78">
        <v>1974</v>
      </c>
      <c r="E98" s="76" t="s">
        <v>491</v>
      </c>
      <c r="F98" s="76"/>
      <c r="G98" s="76"/>
      <c r="H98" s="76" t="s">
        <v>410</v>
      </c>
      <c r="I98" s="76"/>
      <c r="J98" s="140" t="s">
        <v>1932</v>
      </c>
      <c r="K98" s="80" t="str">
        <f t="shared" si="3"/>
        <v/>
      </c>
      <c r="L98" s="74"/>
      <c r="M98" s="82"/>
    </row>
    <row r="99" spans="1:15">
      <c r="A99" s="83">
        <v>98</v>
      </c>
      <c r="B99" s="77">
        <v>1020</v>
      </c>
      <c r="C99" s="71" t="s">
        <v>1345</v>
      </c>
      <c r="D99" s="78">
        <v>1992</v>
      </c>
      <c r="E99" s="76" t="s">
        <v>491</v>
      </c>
      <c r="F99" s="76"/>
      <c r="G99" s="76"/>
      <c r="H99" s="76" t="s">
        <v>987</v>
      </c>
      <c r="I99" s="76" t="s">
        <v>988</v>
      </c>
      <c r="J99" s="140" t="s">
        <v>1933</v>
      </c>
      <c r="K99" s="80" t="str">
        <f t="shared" si="3"/>
        <v/>
      </c>
      <c r="L99" s="74"/>
      <c r="M99" s="82"/>
    </row>
    <row r="100" spans="1:15">
      <c r="A100" s="83">
        <v>99</v>
      </c>
      <c r="B100" s="77">
        <v>963</v>
      </c>
      <c r="C100" s="71" t="s">
        <v>1483</v>
      </c>
      <c r="D100" s="78">
        <v>1994</v>
      </c>
      <c r="E100" s="76" t="s">
        <v>491</v>
      </c>
      <c r="F100" s="76">
        <v>3</v>
      </c>
      <c r="G100" s="76"/>
      <c r="H100" s="76" t="s">
        <v>410</v>
      </c>
      <c r="I100" s="76" t="s">
        <v>643</v>
      </c>
      <c r="J100" s="140" t="s">
        <v>1934</v>
      </c>
      <c r="K100" s="80" t="str">
        <f t="shared" si="3"/>
        <v>М17</v>
      </c>
      <c r="L100" s="74">
        <v>21</v>
      </c>
      <c r="M100" s="82"/>
      <c r="O100">
        <v>4855</v>
      </c>
    </row>
    <row r="101" spans="1:15">
      <c r="A101" s="83">
        <v>100</v>
      </c>
      <c r="B101" s="77">
        <v>1086</v>
      </c>
      <c r="C101" s="71" t="s">
        <v>1652</v>
      </c>
      <c r="D101" s="78">
        <v>1975</v>
      </c>
      <c r="E101" s="76" t="s">
        <v>491</v>
      </c>
      <c r="F101" s="76"/>
      <c r="G101" s="76"/>
      <c r="H101" s="76" t="s">
        <v>410</v>
      </c>
      <c r="I101" s="76" t="s">
        <v>1002</v>
      </c>
      <c r="J101" s="137" t="s">
        <v>1934</v>
      </c>
      <c r="K101" s="80" t="str">
        <f t="shared" si="3"/>
        <v/>
      </c>
      <c r="L101" s="80"/>
      <c r="M101" s="82"/>
      <c r="O101">
        <v>4855</v>
      </c>
    </row>
    <row r="102" spans="1:15">
      <c r="A102" s="83">
        <v>101</v>
      </c>
      <c r="B102" s="77">
        <v>1087</v>
      </c>
      <c r="C102" s="71" t="s">
        <v>1653</v>
      </c>
      <c r="D102" s="78">
        <v>1973</v>
      </c>
      <c r="E102" s="76" t="s">
        <v>491</v>
      </c>
      <c r="F102" s="76"/>
      <c r="G102" s="76"/>
      <c r="H102" s="76" t="s">
        <v>410</v>
      </c>
      <c r="I102" s="76"/>
      <c r="J102" s="137" t="s">
        <v>1935</v>
      </c>
      <c r="K102" s="80" t="str">
        <f t="shared" si="3"/>
        <v/>
      </c>
      <c r="L102" s="80"/>
      <c r="M102" s="82"/>
      <c r="O102">
        <v>4323</v>
      </c>
    </row>
    <row r="103" spans="1:15">
      <c r="A103" s="83">
        <v>102</v>
      </c>
      <c r="B103" s="77">
        <v>1037</v>
      </c>
      <c r="C103" s="71" t="s">
        <v>1360</v>
      </c>
      <c r="D103" s="78">
        <v>1981</v>
      </c>
      <c r="E103" s="76" t="s">
        <v>491</v>
      </c>
      <c r="F103" s="76"/>
      <c r="G103" s="76" t="s">
        <v>456</v>
      </c>
      <c r="H103" s="76" t="s">
        <v>1491</v>
      </c>
      <c r="I103" s="76"/>
      <c r="J103" s="140" t="s">
        <v>1936</v>
      </c>
      <c r="K103" s="80" t="str">
        <f t="shared" si="3"/>
        <v/>
      </c>
      <c r="L103" s="74"/>
      <c r="M103" s="82"/>
      <c r="O103">
        <v>3976</v>
      </c>
    </row>
    <row r="104" spans="1:15">
      <c r="A104" s="83">
        <v>103</v>
      </c>
      <c r="B104" s="77">
        <v>954</v>
      </c>
      <c r="C104" s="71" t="s">
        <v>1281</v>
      </c>
      <c r="D104" s="78">
        <v>1947</v>
      </c>
      <c r="E104" s="76" t="s">
        <v>491</v>
      </c>
      <c r="F104" s="76"/>
      <c r="G104" s="76"/>
      <c r="H104" s="76" t="s">
        <v>410</v>
      </c>
      <c r="I104" s="76" t="s">
        <v>1172</v>
      </c>
      <c r="J104" s="140" t="s">
        <v>1937</v>
      </c>
      <c r="K104" s="80" t="str">
        <f t="shared" si="3"/>
        <v/>
      </c>
      <c r="L104" s="74"/>
      <c r="M104" s="82"/>
      <c r="O104">
        <v>3809</v>
      </c>
    </row>
    <row r="105" spans="1:15">
      <c r="A105" s="83">
        <v>104</v>
      </c>
      <c r="B105" s="77">
        <v>927</v>
      </c>
      <c r="C105" s="71" t="s">
        <v>1251</v>
      </c>
      <c r="D105" s="78">
        <v>1981</v>
      </c>
      <c r="E105" s="76" t="s">
        <v>491</v>
      </c>
      <c r="F105" s="76"/>
      <c r="G105" s="76"/>
      <c r="H105" s="76" t="s">
        <v>410</v>
      </c>
      <c r="I105" s="76" t="s">
        <v>619</v>
      </c>
      <c r="J105" s="140" t="s">
        <v>1938</v>
      </c>
      <c r="K105" s="80" t="str">
        <f t="shared" si="3"/>
        <v/>
      </c>
      <c r="L105" s="74"/>
      <c r="M105" s="82"/>
      <c r="O105">
        <v>3735</v>
      </c>
    </row>
    <row r="106" spans="1:15">
      <c r="A106" s="83">
        <v>105</v>
      </c>
      <c r="B106" s="77">
        <v>1085</v>
      </c>
      <c r="C106" s="71" t="s">
        <v>1654</v>
      </c>
      <c r="D106" s="78">
        <v>1975</v>
      </c>
      <c r="E106" s="76" t="s">
        <v>491</v>
      </c>
      <c r="F106" s="76"/>
      <c r="G106" s="76" t="s">
        <v>1136</v>
      </c>
      <c r="H106" s="76" t="s">
        <v>1057</v>
      </c>
      <c r="I106" s="76" t="s">
        <v>1655</v>
      </c>
      <c r="J106" s="137" t="s">
        <v>1939</v>
      </c>
      <c r="K106" s="80" t="str">
        <f t="shared" si="3"/>
        <v/>
      </c>
      <c r="L106" s="80"/>
      <c r="M106" s="82"/>
      <c r="O106">
        <v>3613</v>
      </c>
    </row>
    <row r="107" spans="1:15">
      <c r="A107" s="83">
        <v>106</v>
      </c>
      <c r="B107" s="77">
        <v>1083</v>
      </c>
      <c r="C107" s="71" t="s">
        <v>1650</v>
      </c>
      <c r="D107" s="78">
        <v>1945</v>
      </c>
      <c r="E107" s="76" t="s">
        <v>491</v>
      </c>
      <c r="F107" s="76"/>
      <c r="G107" s="76"/>
      <c r="H107" s="76" t="s">
        <v>410</v>
      </c>
      <c r="I107" s="76" t="s">
        <v>593</v>
      </c>
      <c r="J107" s="137" t="s">
        <v>1940</v>
      </c>
      <c r="K107" s="80" t="str">
        <f t="shared" si="3"/>
        <v>М65</v>
      </c>
      <c r="L107" s="80">
        <v>5</v>
      </c>
      <c r="M107" s="82"/>
      <c r="O107">
        <v>4944</v>
      </c>
    </row>
    <row r="108" spans="1:15">
      <c r="A108" s="83">
        <v>107</v>
      </c>
      <c r="B108" s="77">
        <v>962</v>
      </c>
      <c r="C108" s="71" t="s">
        <v>1287</v>
      </c>
      <c r="D108" s="78">
        <v>1996</v>
      </c>
      <c r="E108" s="76" t="s">
        <v>491</v>
      </c>
      <c r="F108" s="76">
        <v>3</v>
      </c>
      <c r="G108" s="76"/>
      <c r="H108" s="76" t="s">
        <v>410</v>
      </c>
      <c r="I108" s="76" t="s">
        <v>643</v>
      </c>
      <c r="J108" s="140" t="s">
        <v>1941</v>
      </c>
      <c r="K108" s="80" t="str">
        <f t="shared" si="3"/>
        <v>М17</v>
      </c>
      <c r="L108" s="74">
        <v>22</v>
      </c>
      <c r="M108" s="82"/>
      <c r="O108">
        <v>3807</v>
      </c>
    </row>
    <row r="109" spans="1:15">
      <c r="A109" s="83">
        <v>108</v>
      </c>
      <c r="B109" s="77">
        <v>971</v>
      </c>
      <c r="C109" s="71" t="s">
        <v>1296</v>
      </c>
      <c r="D109" s="78">
        <v>1975</v>
      </c>
      <c r="E109" s="76" t="s">
        <v>491</v>
      </c>
      <c r="F109" s="76"/>
      <c r="G109" s="79"/>
      <c r="H109" s="76" t="s">
        <v>410</v>
      </c>
      <c r="I109" s="76" t="s">
        <v>1297</v>
      </c>
      <c r="J109" s="140" t="s">
        <v>1944</v>
      </c>
      <c r="K109" s="80" t="str">
        <f t="shared" si="3"/>
        <v/>
      </c>
      <c r="L109" s="74"/>
      <c r="M109" s="82"/>
      <c r="O109">
        <v>3742</v>
      </c>
    </row>
    <row r="110" spans="1:15">
      <c r="A110" s="83">
        <v>109</v>
      </c>
      <c r="B110" s="77">
        <v>959</v>
      </c>
      <c r="C110" s="71" t="s">
        <v>1482</v>
      </c>
      <c r="D110" s="78">
        <v>1955</v>
      </c>
      <c r="E110" s="76" t="s">
        <v>491</v>
      </c>
      <c r="F110" s="76"/>
      <c r="G110" s="79"/>
      <c r="H110" s="76" t="s">
        <v>410</v>
      </c>
      <c r="I110" s="76" t="s">
        <v>593</v>
      </c>
      <c r="J110" s="140" t="s">
        <v>1945</v>
      </c>
      <c r="K110" s="80" t="str">
        <f t="shared" si="3"/>
        <v/>
      </c>
      <c r="L110" s="74"/>
      <c r="M110" s="82"/>
      <c r="O110">
        <v>3983</v>
      </c>
    </row>
    <row r="111" spans="1:15">
      <c r="A111" s="83">
        <v>110</v>
      </c>
      <c r="B111" s="77">
        <v>1074</v>
      </c>
      <c r="C111" s="71" t="s">
        <v>1406</v>
      </c>
      <c r="D111" s="78">
        <v>1987</v>
      </c>
      <c r="E111" s="76" t="s">
        <v>491</v>
      </c>
      <c r="F111" s="76"/>
      <c r="G111" s="76"/>
      <c r="H111" s="76" t="s">
        <v>410</v>
      </c>
      <c r="I111" s="76"/>
      <c r="J111" s="140" t="s">
        <v>1946</v>
      </c>
      <c r="K111" s="80" t="str">
        <f t="shared" si="3"/>
        <v/>
      </c>
      <c r="L111" s="74"/>
      <c r="M111" s="82"/>
      <c r="O111">
        <v>3983</v>
      </c>
    </row>
    <row r="112" spans="1:15">
      <c r="A112" s="83">
        <v>111</v>
      </c>
      <c r="B112" s="77">
        <v>961</v>
      </c>
      <c r="C112" s="71" t="s">
        <v>1286</v>
      </c>
      <c r="D112" s="78">
        <v>1964</v>
      </c>
      <c r="E112" s="76" t="s">
        <v>491</v>
      </c>
      <c r="F112" s="76"/>
      <c r="G112" s="76"/>
      <c r="H112" s="76" t="s">
        <v>410</v>
      </c>
      <c r="I112" s="76"/>
      <c r="J112" s="140" t="s">
        <v>1947</v>
      </c>
      <c r="K112" s="80" t="str">
        <f t="shared" si="3"/>
        <v/>
      </c>
      <c r="L112" s="74"/>
      <c r="M112" s="82"/>
      <c r="O112">
        <v>4665</v>
      </c>
    </row>
    <row r="113" spans="1:15">
      <c r="A113" s="83">
        <v>112</v>
      </c>
      <c r="B113" s="77">
        <v>1079</v>
      </c>
      <c r="C113" s="71" t="s">
        <v>1412</v>
      </c>
      <c r="D113" s="94">
        <v>1989</v>
      </c>
      <c r="E113" s="76" t="s">
        <v>491</v>
      </c>
      <c r="F113" s="76"/>
      <c r="G113" s="76" t="s">
        <v>826</v>
      </c>
      <c r="H113" s="76" t="s">
        <v>1413</v>
      </c>
      <c r="I113" s="79"/>
      <c r="J113" s="140" t="s">
        <v>1948</v>
      </c>
      <c r="K113" s="80" t="str">
        <f t="shared" si="3"/>
        <v/>
      </c>
      <c r="L113" s="74"/>
      <c r="M113" s="82"/>
      <c r="O113">
        <v>4153</v>
      </c>
    </row>
    <row r="114" spans="1:15">
      <c r="A114" s="83">
        <v>113</v>
      </c>
      <c r="B114" s="72">
        <v>910</v>
      </c>
      <c r="C114" s="95" t="s">
        <v>1233</v>
      </c>
      <c r="D114" s="94">
        <v>1955</v>
      </c>
      <c r="E114" s="76" t="s">
        <v>491</v>
      </c>
      <c r="F114" s="73"/>
      <c r="G114" s="79"/>
      <c r="H114" s="76" t="s">
        <v>1224</v>
      </c>
      <c r="I114" s="76" t="s">
        <v>1234</v>
      </c>
      <c r="J114" s="140" t="s">
        <v>1949</v>
      </c>
      <c r="K114" s="80" t="str">
        <f t="shared" si="3"/>
        <v/>
      </c>
      <c r="L114" s="74"/>
      <c r="M114" s="82"/>
      <c r="O114">
        <v>4767</v>
      </c>
    </row>
    <row r="115" spans="1:15">
      <c r="A115" s="83">
        <v>114</v>
      </c>
      <c r="B115" s="77">
        <v>1070</v>
      </c>
      <c r="C115" s="71" t="s">
        <v>1401</v>
      </c>
      <c r="D115" s="78">
        <v>1953</v>
      </c>
      <c r="E115" s="76" t="s">
        <v>491</v>
      </c>
      <c r="F115" s="76">
        <v>2</v>
      </c>
      <c r="G115" s="76"/>
      <c r="H115" s="76" t="s">
        <v>410</v>
      </c>
      <c r="I115" s="76" t="s">
        <v>1479</v>
      </c>
      <c r="J115" s="140" t="s">
        <v>1951</v>
      </c>
      <c r="K115" s="80" t="str">
        <f t="shared" ref="K115:K146" si="4">IF(D115&lt;=1946,"М65",IF(D115&gt;=1993,"М17",""))</f>
        <v/>
      </c>
      <c r="L115" s="74"/>
      <c r="M115" s="82"/>
      <c r="O115">
        <v>4544</v>
      </c>
    </row>
    <row r="116" spans="1:15">
      <c r="A116" s="83">
        <v>115</v>
      </c>
      <c r="B116" s="77">
        <v>987</v>
      </c>
      <c r="C116" s="71" t="s">
        <v>1315</v>
      </c>
      <c r="D116" s="78">
        <v>1944</v>
      </c>
      <c r="E116" s="76" t="s">
        <v>491</v>
      </c>
      <c r="F116" s="76">
        <v>2</v>
      </c>
      <c r="G116" s="76" t="s">
        <v>1316</v>
      </c>
      <c r="H116" s="76" t="s">
        <v>1317</v>
      </c>
      <c r="I116" s="76"/>
      <c r="J116" s="140" t="s">
        <v>1952</v>
      </c>
      <c r="K116" s="80" t="str">
        <f t="shared" si="4"/>
        <v>М65</v>
      </c>
      <c r="L116" s="74">
        <v>6</v>
      </c>
      <c r="M116" s="82"/>
      <c r="O116">
        <v>4432</v>
      </c>
    </row>
    <row r="117" spans="1:15">
      <c r="A117" s="83">
        <v>116</v>
      </c>
      <c r="B117" s="77">
        <v>1080</v>
      </c>
      <c r="C117" s="71" t="s">
        <v>1646</v>
      </c>
      <c r="D117" s="75">
        <v>1974</v>
      </c>
      <c r="E117" s="76" t="s">
        <v>491</v>
      </c>
      <c r="F117" s="76"/>
      <c r="G117" s="76"/>
      <c r="H117" s="76" t="s">
        <v>410</v>
      </c>
      <c r="I117" s="76" t="s">
        <v>611</v>
      </c>
      <c r="J117" s="151" t="s">
        <v>1953</v>
      </c>
      <c r="K117" s="80" t="str">
        <f t="shared" si="4"/>
        <v/>
      </c>
      <c r="L117" s="74"/>
      <c r="M117" s="88"/>
      <c r="O117">
        <v>3798</v>
      </c>
    </row>
    <row r="118" spans="1:15">
      <c r="A118" s="83">
        <v>117</v>
      </c>
      <c r="B118" s="77">
        <v>993</v>
      </c>
      <c r="C118" s="71" t="s">
        <v>1324</v>
      </c>
      <c r="D118" s="78">
        <v>1984</v>
      </c>
      <c r="E118" s="76" t="s">
        <v>491</v>
      </c>
      <c r="F118" s="76"/>
      <c r="G118" s="76" t="s">
        <v>456</v>
      </c>
      <c r="H118" s="76" t="s">
        <v>1325</v>
      </c>
      <c r="I118" s="76" t="s">
        <v>1326</v>
      </c>
      <c r="J118" s="140" t="s">
        <v>1954</v>
      </c>
      <c r="K118" s="80" t="str">
        <f t="shared" si="4"/>
        <v/>
      </c>
      <c r="L118" s="74"/>
      <c r="M118" s="82"/>
      <c r="O118">
        <v>4487</v>
      </c>
    </row>
    <row r="119" spans="1:15">
      <c r="A119" s="83">
        <v>118</v>
      </c>
      <c r="B119" s="77">
        <v>1063</v>
      </c>
      <c r="C119" s="71" t="s">
        <v>1393</v>
      </c>
      <c r="D119" s="94">
        <v>1973</v>
      </c>
      <c r="E119" s="76" t="s">
        <v>491</v>
      </c>
      <c r="F119" s="76"/>
      <c r="G119" s="76"/>
      <c r="H119" s="76" t="s">
        <v>410</v>
      </c>
      <c r="I119" s="76" t="s">
        <v>1394</v>
      </c>
      <c r="J119" s="140" t="s">
        <v>1955</v>
      </c>
      <c r="K119" s="80" t="str">
        <f t="shared" si="4"/>
        <v/>
      </c>
      <c r="L119" s="74"/>
      <c r="M119" s="82"/>
    </row>
    <row r="120" spans="1:15">
      <c r="A120" s="83">
        <v>119</v>
      </c>
      <c r="B120" s="77">
        <v>1038</v>
      </c>
      <c r="C120" s="71" t="s">
        <v>1361</v>
      </c>
      <c r="D120" s="94">
        <v>1954</v>
      </c>
      <c r="E120" s="76" t="s">
        <v>491</v>
      </c>
      <c r="F120" s="76">
        <v>2</v>
      </c>
      <c r="G120" s="76"/>
      <c r="H120" s="76" t="s">
        <v>410</v>
      </c>
      <c r="I120" s="76" t="s">
        <v>663</v>
      </c>
      <c r="J120" s="140" t="s">
        <v>1956</v>
      </c>
      <c r="K120" s="80" t="str">
        <f t="shared" si="4"/>
        <v/>
      </c>
      <c r="L120" s="74"/>
      <c r="M120" s="82"/>
    </row>
    <row r="121" spans="1:15">
      <c r="A121" s="83">
        <v>120</v>
      </c>
      <c r="B121" s="77">
        <v>1025</v>
      </c>
      <c r="C121" s="71" t="s">
        <v>1351</v>
      </c>
      <c r="D121" s="78">
        <v>1958</v>
      </c>
      <c r="E121" s="76" t="s">
        <v>491</v>
      </c>
      <c r="F121" s="76">
        <v>2</v>
      </c>
      <c r="G121" s="76" t="s">
        <v>456</v>
      </c>
      <c r="H121" s="76" t="s">
        <v>457</v>
      </c>
      <c r="I121" s="76" t="s">
        <v>458</v>
      </c>
      <c r="J121" s="140" t="s">
        <v>1957</v>
      </c>
      <c r="K121" s="80" t="str">
        <f t="shared" si="4"/>
        <v/>
      </c>
      <c r="L121" s="74"/>
      <c r="M121" s="82"/>
      <c r="O121">
        <v>4465</v>
      </c>
    </row>
    <row r="122" spans="1:15">
      <c r="A122" s="83">
        <v>121</v>
      </c>
      <c r="B122" s="77">
        <v>1068</v>
      </c>
      <c r="C122" s="71" t="s">
        <v>1399</v>
      </c>
      <c r="D122" s="78">
        <v>1980</v>
      </c>
      <c r="E122" s="76" t="s">
        <v>491</v>
      </c>
      <c r="F122" s="76"/>
      <c r="G122" s="76" t="s">
        <v>1316</v>
      </c>
      <c r="H122" s="76" t="s">
        <v>1317</v>
      </c>
      <c r="I122" s="76"/>
      <c r="J122" s="140" t="s">
        <v>1958</v>
      </c>
      <c r="K122" s="80" t="str">
        <f t="shared" si="4"/>
        <v/>
      </c>
      <c r="L122" s="74"/>
      <c r="M122" s="82"/>
      <c r="O122">
        <v>3833</v>
      </c>
    </row>
    <row r="123" spans="1:15">
      <c r="A123" s="83">
        <v>122</v>
      </c>
      <c r="B123" s="77">
        <v>989</v>
      </c>
      <c r="C123" s="71" t="s">
        <v>1319</v>
      </c>
      <c r="D123" s="94">
        <v>1949</v>
      </c>
      <c r="E123" s="76" t="s">
        <v>491</v>
      </c>
      <c r="F123" s="76">
        <v>1</v>
      </c>
      <c r="G123" s="76"/>
      <c r="H123" s="76" t="s">
        <v>410</v>
      </c>
      <c r="I123" s="76" t="s">
        <v>484</v>
      </c>
      <c r="J123" s="140" t="s">
        <v>1959</v>
      </c>
      <c r="K123" s="80" t="str">
        <f t="shared" si="4"/>
        <v/>
      </c>
      <c r="L123" s="74"/>
      <c r="M123" s="82"/>
      <c r="O123">
        <v>4925</v>
      </c>
    </row>
    <row r="124" spans="1:15">
      <c r="A124" s="83">
        <v>123</v>
      </c>
      <c r="B124" s="77">
        <v>1022</v>
      </c>
      <c r="C124" s="71" t="s">
        <v>1348</v>
      </c>
      <c r="D124" s="78">
        <v>1939</v>
      </c>
      <c r="E124" s="76" t="s">
        <v>491</v>
      </c>
      <c r="F124" s="76">
        <v>2</v>
      </c>
      <c r="G124" s="76" t="s">
        <v>456</v>
      </c>
      <c r="H124" s="76" t="s">
        <v>457</v>
      </c>
      <c r="I124" s="76" t="s">
        <v>458</v>
      </c>
      <c r="J124" s="140" t="s">
        <v>1960</v>
      </c>
      <c r="K124" s="80" t="str">
        <f t="shared" si="4"/>
        <v>М65</v>
      </c>
      <c r="L124" s="74">
        <v>7</v>
      </c>
      <c r="M124" s="82"/>
      <c r="O124">
        <v>4605</v>
      </c>
    </row>
    <row r="125" spans="1:15">
      <c r="A125" s="83">
        <v>124</v>
      </c>
      <c r="B125" s="77">
        <v>947</v>
      </c>
      <c r="C125" s="71" t="s">
        <v>1274</v>
      </c>
      <c r="D125" s="78">
        <v>1965</v>
      </c>
      <c r="E125" s="76" t="s">
        <v>491</v>
      </c>
      <c r="F125" s="76"/>
      <c r="G125" s="79"/>
      <c r="H125" s="76" t="s">
        <v>410</v>
      </c>
      <c r="I125" s="76" t="s">
        <v>619</v>
      </c>
      <c r="J125" s="140" t="s">
        <v>1962</v>
      </c>
      <c r="K125" s="80" t="str">
        <f t="shared" si="4"/>
        <v/>
      </c>
      <c r="L125" s="74"/>
      <c r="M125" s="82"/>
    </row>
    <row r="126" spans="1:15">
      <c r="A126" s="83">
        <v>125</v>
      </c>
      <c r="B126" s="77">
        <v>1024</v>
      </c>
      <c r="C126" s="71" t="s">
        <v>1350</v>
      </c>
      <c r="D126" s="78">
        <v>1992</v>
      </c>
      <c r="E126" s="76" t="s">
        <v>491</v>
      </c>
      <c r="F126" s="76">
        <v>2</v>
      </c>
      <c r="G126" s="76" t="s">
        <v>456</v>
      </c>
      <c r="H126" s="76" t="s">
        <v>457</v>
      </c>
      <c r="I126" s="76" t="s">
        <v>458</v>
      </c>
      <c r="J126" s="140" t="s">
        <v>1963</v>
      </c>
      <c r="K126" s="80" t="str">
        <f t="shared" si="4"/>
        <v/>
      </c>
      <c r="L126" s="74"/>
      <c r="M126" s="82"/>
    </row>
    <row r="127" spans="1:15">
      <c r="A127" s="83">
        <v>126</v>
      </c>
      <c r="B127" s="77">
        <v>986</v>
      </c>
      <c r="C127" s="71" t="s">
        <v>1314</v>
      </c>
      <c r="D127" s="78">
        <v>1970</v>
      </c>
      <c r="E127" s="76" t="s">
        <v>491</v>
      </c>
      <c r="F127" s="76">
        <v>3</v>
      </c>
      <c r="G127" s="76"/>
      <c r="H127" s="76" t="s">
        <v>410</v>
      </c>
      <c r="I127" s="76"/>
      <c r="J127" s="140" t="s">
        <v>1963</v>
      </c>
      <c r="K127" s="80" t="str">
        <f t="shared" si="4"/>
        <v/>
      </c>
      <c r="L127" s="74"/>
      <c r="M127" s="82"/>
    </row>
    <row r="128" spans="1:15">
      <c r="A128" s="83">
        <v>127</v>
      </c>
      <c r="B128" s="77">
        <v>1034</v>
      </c>
      <c r="C128" s="71" t="s">
        <v>1356</v>
      </c>
      <c r="D128" s="78">
        <v>1961</v>
      </c>
      <c r="E128" s="76" t="s">
        <v>491</v>
      </c>
      <c r="F128" s="76">
        <v>2</v>
      </c>
      <c r="G128" s="76" t="s">
        <v>456</v>
      </c>
      <c r="H128" s="76" t="s">
        <v>574</v>
      </c>
      <c r="I128" s="76" t="s">
        <v>452</v>
      </c>
      <c r="J128" s="140" t="s">
        <v>1965</v>
      </c>
      <c r="K128" s="80" t="str">
        <f t="shared" si="4"/>
        <v/>
      </c>
      <c r="L128" s="74"/>
      <c r="M128" s="82"/>
      <c r="O128">
        <v>5054</v>
      </c>
    </row>
    <row r="129" spans="1:15">
      <c r="A129" s="83">
        <v>128</v>
      </c>
      <c r="B129" s="77">
        <v>407</v>
      </c>
      <c r="C129" s="71" t="s">
        <v>1215</v>
      </c>
      <c r="D129" s="75">
        <v>1936</v>
      </c>
      <c r="E129" s="76" t="s">
        <v>491</v>
      </c>
      <c r="F129" s="76"/>
      <c r="G129" s="76" t="s">
        <v>456</v>
      </c>
      <c r="H129" s="76" t="s">
        <v>574</v>
      </c>
      <c r="I129" s="76" t="s">
        <v>1440</v>
      </c>
      <c r="J129" s="140" t="s">
        <v>1965</v>
      </c>
      <c r="K129" s="80" t="str">
        <f t="shared" si="4"/>
        <v>М65</v>
      </c>
      <c r="L129" s="74">
        <v>8</v>
      </c>
      <c r="M129" s="88"/>
      <c r="O129">
        <v>4175</v>
      </c>
    </row>
    <row r="130" spans="1:15">
      <c r="A130" s="83">
        <v>129</v>
      </c>
      <c r="B130" s="77">
        <v>998</v>
      </c>
      <c r="C130" s="71" t="s">
        <v>1329</v>
      </c>
      <c r="D130" s="78">
        <v>1983</v>
      </c>
      <c r="E130" s="76" t="s">
        <v>491</v>
      </c>
      <c r="F130" s="76"/>
      <c r="G130" s="79"/>
      <c r="H130" s="76" t="s">
        <v>410</v>
      </c>
      <c r="I130" s="76" t="s">
        <v>1207</v>
      </c>
      <c r="J130" s="140" t="s">
        <v>1966</v>
      </c>
      <c r="K130" s="80" t="str">
        <f t="shared" si="4"/>
        <v/>
      </c>
      <c r="L130" s="74"/>
      <c r="M130" s="82"/>
      <c r="O130">
        <v>3352</v>
      </c>
    </row>
    <row r="131" spans="1:15">
      <c r="A131" s="83">
        <v>130</v>
      </c>
      <c r="B131" s="72">
        <v>1026</v>
      </c>
      <c r="C131" s="71" t="s">
        <v>1377</v>
      </c>
      <c r="D131" s="78">
        <v>1983</v>
      </c>
      <c r="E131" s="76" t="s">
        <v>491</v>
      </c>
      <c r="F131" s="76"/>
      <c r="G131" s="76"/>
      <c r="H131" s="76" t="s">
        <v>410</v>
      </c>
      <c r="I131" s="76" t="s">
        <v>1378</v>
      </c>
      <c r="J131" s="140" t="s">
        <v>1968</v>
      </c>
      <c r="K131" s="80" t="str">
        <f t="shared" si="4"/>
        <v/>
      </c>
      <c r="L131" s="74"/>
      <c r="M131" s="82"/>
      <c r="O131">
        <v>3870</v>
      </c>
    </row>
    <row r="132" spans="1:15">
      <c r="A132" s="83">
        <v>131</v>
      </c>
      <c r="B132" s="77">
        <v>1016</v>
      </c>
      <c r="C132" s="71" t="s">
        <v>1468</v>
      </c>
      <c r="D132" s="78">
        <v>1978</v>
      </c>
      <c r="E132" s="76" t="s">
        <v>491</v>
      </c>
      <c r="F132" s="76"/>
      <c r="G132" s="76"/>
      <c r="H132" s="76" t="s">
        <v>410</v>
      </c>
      <c r="I132" s="76" t="s">
        <v>1373</v>
      </c>
      <c r="J132" s="140" t="s">
        <v>1969</v>
      </c>
      <c r="K132" s="80" t="str">
        <f t="shared" si="4"/>
        <v/>
      </c>
      <c r="L132" s="74"/>
      <c r="M132" s="82" t="s">
        <v>1374</v>
      </c>
      <c r="O132">
        <v>4166</v>
      </c>
    </row>
    <row r="133" spans="1:15">
      <c r="A133" s="83">
        <v>132</v>
      </c>
      <c r="B133" s="77">
        <v>1014</v>
      </c>
      <c r="C133" s="71" t="s">
        <v>1467</v>
      </c>
      <c r="D133" s="78">
        <v>1982</v>
      </c>
      <c r="E133" s="76" t="s">
        <v>491</v>
      </c>
      <c r="F133" s="76"/>
      <c r="G133" s="76"/>
      <c r="H133" s="76" t="s">
        <v>410</v>
      </c>
      <c r="I133" s="76" t="s">
        <v>1373</v>
      </c>
      <c r="J133" s="140" t="s">
        <v>1969</v>
      </c>
      <c r="K133" s="80" t="str">
        <f t="shared" si="4"/>
        <v/>
      </c>
      <c r="L133" s="74"/>
      <c r="M133" s="82" t="s">
        <v>1374</v>
      </c>
      <c r="O133">
        <v>4652</v>
      </c>
    </row>
    <row r="134" spans="1:15">
      <c r="A134" s="83">
        <v>133</v>
      </c>
      <c r="B134" s="77">
        <v>983</v>
      </c>
      <c r="C134" s="71" t="s">
        <v>1311</v>
      </c>
      <c r="D134" s="78">
        <v>1979</v>
      </c>
      <c r="E134" s="76" t="s">
        <v>491</v>
      </c>
      <c r="F134" s="76"/>
      <c r="G134" s="79"/>
      <c r="H134" s="76" t="s">
        <v>410</v>
      </c>
      <c r="I134" s="76"/>
      <c r="J134" s="140" t="s">
        <v>1970</v>
      </c>
      <c r="K134" s="80" t="str">
        <f t="shared" si="4"/>
        <v/>
      </c>
      <c r="L134" s="74"/>
      <c r="M134" s="82"/>
      <c r="O134">
        <v>4166</v>
      </c>
    </row>
    <row r="135" spans="1:15">
      <c r="A135" s="83">
        <v>134</v>
      </c>
      <c r="B135" s="77">
        <v>1043</v>
      </c>
      <c r="C135" s="71" t="s">
        <v>1474</v>
      </c>
      <c r="D135" s="78">
        <v>1937</v>
      </c>
      <c r="E135" s="76" t="s">
        <v>491</v>
      </c>
      <c r="F135" s="76" t="s">
        <v>483</v>
      </c>
      <c r="G135" s="76"/>
      <c r="H135" s="76" t="s">
        <v>410</v>
      </c>
      <c r="I135" s="76" t="s">
        <v>540</v>
      </c>
      <c r="J135" s="140" t="s">
        <v>1971</v>
      </c>
      <c r="K135" s="80" t="str">
        <f t="shared" si="4"/>
        <v>М65</v>
      </c>
      <c r="L135" s="74">
        <v>9</v>
      </c>
      <c r="M135" s="82" t="s">
        <v>509</v>
      </c>
      <c r="O135">
        <v>4652</v>
      </c>
    </row>
    <row r="136" spans="1:15">
      <c r="A136" s="83">
        <v>135</v>
      </c>
      <c r="B136" s="77">
        <v>1053</v>
      </c>
      <c r="C136" s="71" t="s">
        <v>1476</v>
      </c>
      <c r="D136" s="78">
        <v>1941</v>
      </c>
      <c r="E136" s="76" t="s">
        <v>491</v>
      </c>
      <c r="F136" s="76" t="s">
        <v>483</v>
      </c>
      <c r="G136" s="76"/>
      <c r="H136" s="76" t="s">
        <v>410</v>
      </c>
      <c r="I136" s="76" t="s">
        <v>484</v>
      </c>
      <c r="J136" s="140" t="s">
        <v>1973</v>
      </c>
      <c r="K136" s="80" t="str">
        <f t="shared" si="4"/>
        <v>М65</v>
      </c>
      <c r="L136" s="74">
        <v>10</v>
      </c>
      <c r="M136" s="82"/>
    </row>
    <row r="137" spans="1:15">
      <c r="A137" s="83">
        <v>136</v>
      </c>
      <c r="B137" s="77">
        <v>1031</v>
      </c>
      <c r="C137" s="71" t="s">
        <v>1353</v>
      </c>
      <c r="D137" s="78">
        <v>1974</v>
      </c>
      <c r="E137" s="76" t="s">
        <v>491</v>
      </c>
      <c r="F137" s="76"/>
      <c r="G137" s="76" t="s">
        <v>456</v>
      </c>
      <c r="H137" s="76" t="s">
        <v>574</v>
      </c>
      <c r="I137" s="76"/>
      <c r="J137" s="140" t="s">
        <v>1974</v>
      </c>
      <c r="K137" s="80" t="str">
        <f t="shared" si="4"/>
        <v/>
      </c>
      <c r="L137" s="74"/>
      <c r="M137" s="82"/>
      <c r="O137">
        <v>5090</v>
      </c>
    </row>
    <row r="138" spans="1:15">
      <c r="A138" s="83">
        <v>137</v>
      </c>
      <c r="B138" s="72">
        <v>933</v>
      </c>
      <c r="C138" s="71" t="s">
        <v>1259</v>
      </c>
      <c r="D138" s="94">
        <v>1941</v>
      </c>
      <c r="E138" s="76" t="s">
        <v>491</v>
      </c>
      <c r="F138" s="73"/>
      <c r="G138" s="76"/>
      <c r="H138" s="76" t="s">
        <v>410</v>
      </c>
      <c r="I138" s="76" t="s">
        <v>1260</v>
      </c>
      <c r="J138" s="140" t="s">
        <v>1975</v>
      </c>
      <c r="K138" s="80" t="str">
        <f t="shared" si="4"/>
        <v>М65</v>
      </c>
      <c r="L138" s="74">
        <v>11</v>
      </c>
      <c r="M138" s="82" t="s">
        <v>509</v>
      </c>
      <c r="O138">
        <v>4242</v>
      </c>
    </row>
    <row r="139" spans="1:15">
      <c r="A139" s="83">
        <v>138</v>
      </c>
      <c r="B139" s="77">
        <v>985</v>
      </c>
      <c r="C139" s="71" t="s">
        <v>1313</v>
      </c>
      <c r="D139" s="78">
        <v>1979</v>
      </c>
      <c r="E139" s="76" t="s">
        <v>491</v>
      </c>
      <c r="F139" s="76"/>
      <c r="G139" s="76"/>
      <c r="H139" s="76" t="s">
        <v>410</v>
      </c>
      <c r="I139" s="76"/>
      <c r="J139" s="140" t="s">
        <v>1976</v>
      </c>
      <c r="K139" s="80" t="str">
        <f t="shared" si="4"/>
        <v/>
      </c>
      <c r="L139" s="74"/>
      <c r="M139" s="82"/>
    </row>
    <row r="140" spans="1:15">
      <c r="A140" s="83">
        <v>139</v>
      </c>
      <c r="B140" s="77">
        <v>1088</v>
      </c>
      <c r="C140" s="71" t="s">
        <v>1252</v>
      </c>
      <c r="D140" s="78">
        <v>1984</v>
      </c>
      <c r="E140" s="76" t="s">
        <v>491</v>
      </c>
      <c r="F140" s="76"/>
      <c r="G140" s="76"/>
      <c r="H140" s="76" t="s">
        <v>410</v>
      </c>
      <c r="I140" s="76" t="s">
        <v>1253</v>
      </c>
      <c r="J140" s="140" t="s">
        <v>169</v>
      </c>
      <c r="K140" s="80" t="str">
        <f t="shared" si="4"/>
        <v/>
      </c>
      <c r="L140" s="74"/>
      <c r="M140" s="82"/>
      <c r="O140">
        <v>4490</v>
      </c>
    </row>
    <row r="141" spans="1:15">
      <c r="A141" s="83">
        <v>140</v>
      </c>
      <c r="B141" s="77">
        <v>969</v>
      </c>
      <c r="C141" s="71" t="s">
        <v>1293</v>
      </c>
      <c r="D141" s="78">
        <v>1952</v>
      </c>
      <c r="E141" s="76" t="s">
        <v>491</v>
      </c>
      <c r="F141" s="76">
        <v>1</v>
      </c>
      <c r="G141" s="76"/>
      <c r="H141" s="76" t="s">
        <v>410</v>
      </c>
      <c r="I141" s="76" t="s">
        <v>645</v>
      </c>
      <c r="J141" s="140" t="s">
        <v>1977</v>
      </c>
      <c r="K141" s="80" t="str">
        <f t="shared" si="4"/>
        <v/>
      </c>
      <c r="L141" s="74"/>
      <c r="M141" s="82"/>
    </row>
    <row r="142" spans="1:15">
      <c r="A142" s="83">
        <v>141</v>
      </c>
      <c r="B142" s="77">
        <v>970</v>
      </c>
      <c r="C142" s="71" t="s">
        <v>1294</v>
      </c>
      <c r="D142" s="78">
        <v>1962</v>
      </c>
      <c r="E142" s="76" t="s">
        <v>491</v>
      </c>
      <c r="F142" s="76" t="s">
        <v>1295</v>
      </c>
      <c r="G142" s="76"/>
      <c r="H142" s="76" t="s">
        <v>410</v>
      </c>
      <c r="I142" s="76" t="s">
        <v>645</v>
      </c>
      <c r="J142" s="140" t="s">
        <v>1977</v>
      </c>
      <c r="K142" s="80" t="str">
        <f t="shared" si="4"/>
        <v/>
      </c>
      <c r="L142" s="74"/>
      <c r="M142" s="82"/>
      <c r="O142">
        <v>4544</v>
      </c>
    </row>
    <row r="143" spans="1:15">
      <c r="A143" s="83">
        <v>142</v>
      </c>
      <c r="B143" s="77">
        <v>912</v>
      </c>
      <c r="C143" s="71" t="s">
        <v>1236</v>
      </c>
      <c r="D143" s="78">
        <v>1937</v>
      </c>
      <c r="E143" s="76" t="s">
        <v>491</v>
      </c>
      <c r="F143" s="76"/>
      <c r="G143" s="76"/>
      <c r="H143" s="76" t="s">
        <v>1224</v>
      </c>
      <c r="I143" s="76"/>
      <c r="J143" s="140" t="s">
        <v>1978</v>
      </c>
      <c r="K143" s="80" t="str">
        <f t="shared" si="4"/>
        <v>М65</v>
      </c>
      <c r="L143" s="74">
        <v>12</v>
      </c>
      <c r="M143" s="82"/>
      <c r="O143">
        <v>4484</v>
      </c>
    </row>
    <row r="144" spans="1:15">
      <c r="A144" s="83">
        <v>143</v>
      </c>
      <c r="B144" s="77">
        <v>997</v>
      </c>
      <c r="C144" s="71" t="s">
        <v>1328</v>
      </c>
      <c r="D144" s="78">
        <v>1946</v>
      </c>
      <c r="E144" s="76" t="s">
        <v>491</v>
      </c>
      <c r="F144" s="76"/>
      <c r="G144" s="79"/>
      <c r="H144" s="76" t="s">
        <v>410</v>
      </c>
      <c r="I144" s="76" t="s">
        <v>1207</v>
      </c>
      <c r="J144" s="140" t="s">
        <v>1979</v>
      </c>
      <c r="K144" s="80" t="str">
        <f t="shared" si="4"/>
        <v>М65</v>
      </c>
      <c r="L144" s="74">
        <v>13</v>
      </c>
      <c r="M144" s="82"/>
      <c r="O144">
        <v>4621</v>
      </c>
    </row>
    <row r="145" spans="1:15">
      <c r="A145" s="83">
        <v>144</v>
      </c>
      <c r="B145" s="72">
        <v>977</v>
      </c>
      <c r="C145" s="71" t="s">
        <v>1304</v>
      </c>
      <c r="D145" s="78">
        <v>1945</v>
      </c>
      <c r="E145" s="76" t="s">
        <v>491</v>
      </c>
      <c r="F145" s="76"/>
      <c r="G145" s="76"/>
      <c r="H145" s="76" t="s">
        <v>410</v>
      </c>
      <c r="I145" s="76" t="s">
        <v>1305</v>
      </c>
      <c r="J145" s="140" t="s">
        <v>1980</v>
      </c>
      <c r="K145" s="80" t="str">
        <f t="shared" si="4"/>
        <v>М65</v>
      </c>
      <c r="L145" s="74">
        <v>14</v>
      </c>
      <c r="M145" s="82"/>
      <c r="O145">
        <v>4954</v>
      </c>
    </row>
    <row r="146" spans="1:15">
      <c r="A146" s="83">
        <v>145</v>
      </c>
      <c r="B146" s="77">
        <v>1027</v>
      </c>
      <c r="C146" s="71" t="s">
        <v>1352</v>
      </c>
      <c r="D146" s="78">
        <v>1947</v>
      </c>
      <c r="E146" s="76" t="s">
        <v>491</v>
      </c>
      <c r="F146" s="76">
        <v>1</v>
      </c>
      <c r="G146" s="76" t="s">
        <v>456</v>
      </c>
      <c r="H146" s="76" t="s">
        <v>457</v>
      </c>
      <c r="I146" s="76" t="s">
        <v>458</v>
      </c>
      <c r="J146" s="140" t="s">
        <v>1981</v>
      </c>
      <c r="K146" s="80" t="str">
        <f t="shared" si="4"/>
        <v/>
      </c>
      <c r="L146" s="74"/>
      <c r="M146" s="82"/>
    </row>
    <row r="147" spans="1:15">
      <c r="A147" s="83">
        <v>146</v>
      </c>
      <c r="B147" s="77">
        <v>940</v>
      </c>
      <c r="C147" s="71" t="s">
        <v>1266</v>
      </c>
      <c r="D147" s="78">
        <v>1937</v>
      </c>
      <c r="E147" s="76" t="s">
        <v>491</v>
      </c>
      <c r="F147" s="76"/>
      <c r="G147" s="76"/>
      <c r="H147" s="76" t="s">
        <v>410</v>
      </c>
      <c r="I147" s="76" t="s">
        <v>1260</v>
      </c>
      <c r="J147" s="140" t="s">
        <v>1982</v>
      </c>
      <c r="K147" s="80" t="str">
        <f t="shared" ref="K147:K178" si="5">IF(D147&lt;=1946,"М65",IF(D147&gt;=1993,"М17",""))</f>
        <v>М65</v>
      </c>
      <c r="L147" s="74">
        <v>15</v>
      </c>
      <c r="M147" s="82"/>
      <c r="O147">
        <v>3915</v>
      </c>
    </row>
    <row r="148" spans="1:15">
      <c r="A148" s="83">
        <v>147</v>
      </c>
      <c r="B148" s="77">
        <v>964</v>
      </c>
      <c r="C148" s="71" t="s">
        <v>1288</v>
      </c>
      <c r="D148" s="78">
        <v>1995</v>
      </c>
      <c r="E148" s="76" t="s">
        <v>491</v>
      </c>
      <c r="F148" s="76">
        <v>3</v>
      </c>
      <c r="G148" s="76"/>
      <c r="H148" s="76" t="s">
        <v>410</v>
      </c>
      <c r="I148" s="76" t="s">
        <v>643</v>
      </c>
      <c r="J148" s="140" t="s">
        <v>1983</v>
      </c>
      <c r="K148" s="80" t="str">
        <f t="shared" si="5"/>
        <v>М17</v>
      </c>
      <c r="L148" s="74">
        <v>23</v>
      </c>
      <c r="M148" s="82"/>
      <c r="O148">
        <v>4752</v>
      </c>
    </row>
    <row r="149" spans="1:15">
      <c r="A149" s="83">
        <v>148</v>
      </c>
      <c r="B149" s="77">
        <v>946</v>
      </c>
      <c r="C149" s="71" t="s">
        <v>1273</v>
      </c>
      <c r="D149" s="78">
        <v>1941</v>
      </c>
      <c r="E149" s="76" t="s">
        <v>491</v>
      </c>
      <c r="F149" s="76"/>
      <c r="G149" s="76"/>
      <c r="H149" s="76" t="s">
        <v>410</v>
      </c>
      <c r="I149" s="76"/>
      <c r="J149" s="140" t="s">
        <v>151</v>
      </c>
      <c r="K149" s="80" t="str">
        <f t="shared" si="5"/>
        <v>М65</v>
      </c>
      <c r="L149" s="74">
        <v>16</v>
      </c>
      <c r="M149" s="82"/>
      <c r="O149">
        <v>5153</v>
      </c>
    </row>
    <row r="150" spans="1:15">
      <c r="A150" s="83">
        <v>149</v>
      </c>
      <c r="B150" s="77">
        <v>1009</v>
      </c>
      <c r="C150" s="71" t="s">
        <v>1338</v>
      </c>
      <c r="D150" s="78">
        <v>1987</v>
      </c>
      <c r="E150" s="76" t="s">
        <v>491</v>
      </c>
      <c r="F150" s="76">
        <v>3</v>
      </c>
      <c r="G150" s="79"/>
      <c r="H150" s="76" t="s">
        <v>410</v>
      </c>
      <c r="I150" s="76" t="s">
        <v>469</v>
      </c>
      <c r="J150" s="140" t="s">
        <v>1984</v>
      </c>
      <c r="K150" s="80" t="str">
        <f t="shared" si="5"/>
        <v/>
      </c>
      <c r="L150" s="74"/>
      <c r="M150" s="82"/>
      <c r="O150">
        <v>4596</v>
      </c>
    </row>
    <row r="151" spans="1:15">
      <c r="A151" s="83">
        <v>150</v>
      </c>
      <c r="B151" s="77">
        <v>965</v>
      </c>
      <c r="C151" s="71" t="s">
        <v>1289</v>
      </c>
      <c r="D151" s="94">
        <v>1977</v>
      </c>
      <c r="E151" s="76" t="s">
        <v>1290</v>
      </c>
      <c r="F151" s="76"/>
      <c r="G151" s="76"/>
      <c r="H151" s="76"/>
      <c r="I151" s="76"/>
      <c r="J151" s="140" t="s">
        <v>1985</v>
      </c>
      <c r="K151" s="80" t="str">
        <f t="shared" si="5"/>
        <v/>
      </c>
      <c r="L151" s="74"/>
      <c r="M151" s="82"/>
      <c r="O151">
        <v>4271</v>
      </c>
    </row>
    <row r="152" spans="1:15">
      <c r="A152" s="83">
        <v>151</v>
      </c>
      <c r="B152" s="77">
        <v>906</v>
      </c>
      <c r="C152" s="71" t="s">
        <v>1229</v>
      </c>
      <c r="D152" s="78">
        <v>1961</v>
      </c>
      <c r="E152" s="76" t="s">
        <v>491</v>
      </c>
      <c r="F152" s="76"/>
      <c r="G152" s="76"/>
      <c r="H152" s="76" t="s">
        <v>1224</v>
      </c>
      <c r="I152" s="76"/>
      <c r="J152" s="137" t="s">
        <v>1986</v>
      </c>
      <c r="K152" s="80" t="str">
        <f t="shared" si="5"/>
        <v/>
      </c>
      <c r="L152" s="80"/>
      <c r="M152" s="82"/>
      <c r="O152">
        <v>4481</v>
      </c>
    </row>
    <row r="153" spans="1:15">
      <c r="A153" s="83">
        <v>152</v>
      </c>
      <c r="B153" s="77">
        <v>1019</v>
      </c>
      <c r="C153" s="71" t="s">
        <v>1344</v>
      </c>
      <c r="D153" s="94">
        <v>1945</v>
      </c>
      <c r="E153" s="76" t="s">
        <v>491</v>
      </c>
      <c r="F153" s="76"/>
      <c r="G153" s="76"/>
      <c r="H153" s="76" t="s">
        <v>410</v>
      </c>
      <c r="I153" s="76"/>
      <c r="J153" s="140" t="s">
        <v>1987</v>
      </c>
      <c r="K153" s="80" t="str">
        <f t="shared" si="5"/>
        <v>М65</v>
      </c>
      <c r="L153" s="74">
        <v>17</v>
      </c>
      <c r="M153" s="82"/>
    </row>
    <row r="154" spans="1:15">
      <c r="A154" s="83">
        <v>153</v>
      </c>
      <c r="B154" s="77">
        <v>914</v>
      </c>
      <c r="C154" s="71" t="s">
        <v>1223</v>
      </c>
      <c r="D154" s="78">
        <v>1945</v>
      </c>
      <c r="E154" s="76" t="s">
        <v>491</v>
      </c>
      <c r="F154" s="76"/>
      <c r="G154" s="76"/>
      <c r="H154" s="76" t="s">
        <v>1224</v>
      </c>
      <c r="I154" s="76" t="s">
        <v>593</v>
      </c>
      <c r="J154" s="137" t="s">
        <v>1988</v>
      </c>
      <c r="K154" s="80" t="str">
        <f t="shared" si="5"/>
        <v>М65</v>
      </c>
      <c r="L154" s="80">
        <v>18</v>
      </c>
      <c r="M154" s="82"/>
      <c r="O154">
        <v>3859</v>
      </c>
    </row>
    <row r="155" spans="1:15">
      <c r="A155" s="83">
        <v>154</v>
      </c>
      <c r="B155" s="77">
        <v>1073</v>
      </c>
      <c r="C155" s="71" t="s">
        <v>1405</v>
      </c>
      <c r="D155" s="78">
        <v>1994</v>
      </c>
      <c r="E155" s="76" t="s">
        <v>491</v>
      </c>
      <c r="F155" s="76"/>
      <c r="G155" s="76"/>
      <c r="H155" s="76" t="s">
        <v>410</v>
      </c>
      <c r="I155" s="76"/>
      <c r="J155" s="140" t="s">
        <v>1989</v>
      </c>
      <c r="K155" s="80" t="str">
        <f t="shared" si="5"/>
        <v>М17</v>
      </c>
      <c r="L155" s="74">
        <v>24</v>
      </c>
      <c r="M155" s="82"/>
      <c r="O155">
        <v>4108</v>
      </c>
    </row>
    <row r="156" spans="1:15">
      <c r="A156" s="83">
        <v>155</v>
      </c>
      <c r="B156" s="77">
        <v>1033</v>
      </c>
      <c r="C156" s="71" t="s">
        <v>1355</v>
      </c>
      <c r="D156" s="78">
        <v>1937</v>
      </c>
      <c r="E156" s="76" t="s">
        <v>491</v>
      </c>
      <c r="F156" s="76"/>
      <c r="G156" s="76"/>
      <c r="H156" s="76" t="s">
        <v>410</v>
      </c>
      <c r="I156" s="76" t="s">
        <v>540</v>
      </c>
      <c r="J156" s="140" t="s">
        <v>1990</v>
      </c>
      <c r="K156" s="80" t="str">
        <f t="shared" si="5"/>
        <v>М65</v>
      </c>
      <c r="L156" s="74">
        <v>19</v>
      </c>
      <c r="M156" s="82" t="s">
        <v>509</v>
      </c>
      <c r="O156">
        <v>4108</v>
      </c>
    </row>
    <row r="157" spans="1:15">
      <c r="A157" s="83">
        <v>156</v>
      </c>
      <c r="B157" s="72">
        <v>966</v>
      </c>
      <c r="C157" s="71" t="s">
        <v>1291</v>
      </c>
      <c r="D157" s="78">
        <v>1983</v>
      </c>
      <c r="E157" s="76" t="s">
        <v>1290</v>
      </c>
      <c r="F157" s="76"/>
      <c r="G157" s="76"/>
      <c r="H157" s="76"/>
      <c r="I157" s="76"/>
      <c r="J157" s="140" t="s">
        <v>1991</v>
      </c>
      <c r="K157" s="80" t="str">
        <f t="shared" si="5"/>
        <v/>
      </c>
      <c r="L157" s="74"/>
      <c r="M157" s="82"/>
      <c r="O157">
        <v>4691</v>
      </c>
    </row>
    <row r="158" spans="1:15">
      <c r="A158" s="83">
        <v>157</v>
      </c>
      <c r="B158" s="77">
        <v>911</v>
      </c>
      <c r="C158" s="71" t="s">
        <v>1235</v>
      </c>
      <c r="D158" s="78">
        <v>1942</v>
      </c>
      <c r="E158" s="76" t="s">
        <v>491</v>
      </c>
      <c r="F158" s="76"/>
      <c r="G158" s="79"/>
      <c r="H158" s="76" t="s">
        <v>1224</v>
      </c>
      <c r="I158" s="76"/>
      <c r="J158" s="140" t="s">
        <v>1993</v>
      </c>
      <c r="K158" s="80" t="str">
        <f t="shared" si="5"/>
        <v>М65</v>
      </c>
      <c r="L158" s="74">
        <v>20</v>
      </c>
      <c r="M158" s="82"/>
    </row>
    <row r="159" spans="1:15">
      <c r="A159" s="83">
        <v>158</v>
      </c>
      <c r="B159" s="77">
        <v>939</v>
      </c>
      <c r="C159" s="71" t="s">
        <v>1265</v>
      </c>
      <c r="D159" s="78">
        <v>1941</v>
      </c>
      <c r="E159" s="76" t="s">
        <v>491</v>
      </c>
      <c r="F159" s="76">
        <v>1</v>
      </c>
      <c r="G159" s="76"/>
      <c r="H159" s="76" t="s">
        <v>410</v>
      </c>
      <c r="I159" s="76" t="s">
        <v>540</v>
      </c>
      <c r="J159" s="140" t="s">
        <v>1994</v>
      </c>
      <c r="K159" s="80" t="str">
        <f t="shared" si="5"/>
        <v>М65</v>
      </c>
      <c r="L159" s="74">
        <v>21</v>
      </c>
      <c r="M159" s="82"/>
      <c r="O159">
        <v>3985</v>
      </c>
    </row>
    <row r="160" spans="1:15">
      <c r="A160" s="83">
        <v>159</v>
      </c>
      <c r="B160" s="77">
        <v>913</v>
      </c>
      <c r="C160" s="71" t="s">
        <v>1461</v>
      </c>
      <c r="D160" s="78">
        <v>1935</v>
      </c>
      <c r="E160" s="76" t="s">
        <v>491</v>
      </c>
      <c r="F160" s="76">
        <v>3</v>
      </c>
      <c r="G160" s="76"/>
      <c r="H160" s="76" t="s">
        <v>1224</v>
      </c>
      <c r="I160" s="76" t="s">
        <v>700</v>
      </c>
      <c r="J160" s="140" t="s">
        <v>1995</v>
      </c>
      <c r="K160" s="80" t="str">
        <f t="shared" si="5"/>
        <v>М65</v>
      </c>
      <c r="L160" s="74">
        <v>22</v>
      </c>
      <c r="M160" s="82"/>
    </row>
    <row r="161" spans="1:15">
      <c r="A161" s="83">
        <v>160</v>
      </c>
      <c r="B161" s="77">
        <v>1076</v>
      </c>
      <c r="C161" s="71" t="s">
        <v>1480</v>
      </c>
      <c r="D161" s="78">
        <v>1986</v>
      </c>
      <c r="E161" s="76" t="s">
        <v>491</v>
      </c>
      <c r="F161" s="76"/>
      <c r="G161" s="76"/>
      <c r="H161" s="76" t="s">
        <v>410</v>
      </c>
      <c r="I161" s="96" t="s">
        <v>1409</v>
      </c>
      <c r="J161" s="140" t="s">
        <v>1996</v>
      </c>
      <c r="K161" s="80" t="str">
        <f t="shared" si="5"/>
        <v/>
      </c>
      <c r="L161" s="74"/>
      <c r="M161" s="82"/>
      <c r="O161">
        <v>5574</v>
      </c>
    </row>
    <row r="162" spans="1:15">
      <c r="A162" s="83">
        <v>161</v>
      </c>
      <c r="B162" s="77">
        <v>941</v>
      </c>
      <c r="C162" s="71" t="s">
        <v>1267</v>
      </c>
      <c r="D162" s="94">
        <v>1968</v>
      </c>
      <c r="E162" s="76" t="s">
        <v>491</v>
      </c>
      <c r="F162" s="76"/>
      <c r="G162" s="76"/>
      <c r="H162" s="76" t="s">
        <v>410</v>
      </c>
      <c r="I162" s="76"/>
      <c r="J162" s="140" t="s">
        <v>1998</v>
      </c>
      <c r="K162" s="80" t="str">
        <f t="shared" si="5"/>
        <v/>
      </c>
      <c r="L162" s="74"/>
      <c r="M162" s="82"/>
      <c r="O162">
        <v>3856</v>
      </c>
    </row>
    <row r="163" spans="1:15">
      <c r="A163" s="83">
        <v>162</v>
      </c>
      <c r="B163" s="77">
        <v>1018</v>
      </c>
      <c r="C163" s="71" t="s">
        <v>1343</v>
      </c>
      <c r="D163" s="78">
        <v>1941</v>
      </c>
      <c r="E163" s="76" t="s">
        <v>491</v>
      </c>
      <c r="F163" s="76">
        <v>2</v>
      </c>
      <c r="G163" s="76"/>
      <c r="H163" s="76" t="s">
        <v>410</v>
      </c>
      <c r="I163" s="76"/>
      <c r="J163" s="140" t="s">
        <v>2000</v>
      </c>
      <c r="K163" s="80" t="str">
        <f t="shared" si="5"/>
        <v>М65</v>
      </c>
      <c r="L163" s="74">
        <v>23</v>
      </c>
      <c r="M163" s="82" t="s">
        <v>509</v>
      </c>
      <c r="O163">
        <v>4745</v>
      </c>
    </row>
    <row r="164" spans="1:15">
      <c r="A164" s="83">
        <v>163</v>
      </c>
      <c r="B164" s="77">
        <v>968</v>
      </c>
      <c r="C164" s="71" t="s">
        <v>1292</v>
      </c>
      <c r="D164" s="78">
        <v>1946</v>
      </c>
      <c r="E164" s="76" t="s">
        <v>491</v>
      </c>
      <c r="F164" s="76">
        <v>3</v>
      </c>
      <c r="G164" s="76"/>
      <c r="H164" s="76" t="s">
        <v>410</v>
      </c>
      <c r="I164" s="76"/>
      <c r="J164" s="140" t="s">
        <v>2005</v>
      </c>
      <c r="K164" s="80" t="str">
        <f t="shared" si="5"/>
        <v>М65</v>
      </c>
      <c r="L164" s="74">
        <v>24</v>
      </c>
      <c r="M164" s="82"/>
      <c r="O164">
        <v>3762</v>
      </c>
    </row>
    <row r="165" spans="1:15">
      <c r="A165" s="83">
        <v>164</v>
      </c>
      <c r="B165" s="77">
        <v>921</v>
      </c>
      <c r="C165" s="71" t="s">
        <v>1243</v>
      </c>
      <c r="D165" s="78">
        <v>1937</v>
      </c>
      <c r="E165" s="76" t="s">
        <v>491</v>
      </c>
      <c r="F165" s="76">
        <v>1</v>
      </c>
      <c r="G165" s="76"/>
      <c r="H165" s="76" t="s">
        <v>1224</v>
      </c>
      <c r="I165" s="76" t="s">
        <v>540</v>
      </c>
      <c r="J165" s="140" t="s">
        <v>2006</v>
      </c>
      <c r="K165" s="80" t="str">
        <f t="shared" si="5"/>
        <v>М65</v>
      </c>
      <c r="L165" s="74">
        <v>25</v>
      </c>
      <c r="M165" s="82" t="s">
        <v>509</v>
      </c>
      <c r="O165">
        <v>5776</v>
      </c>
    </row>
    <row r="166" spans="1:15">
      <c r="A166" s="83">
        <v>165</v>
      </c>
      <c r="B166" s="77">
        <v>958</v>
      </c>
      <c r="C166" s="71" t="s">
        <v>1481</v>
      </c>
      <c r="D166" s="78">
        <v>1939</v>
      </c>
      <c r="E166" s="76" t="s">
        <v>491</v>
      </c>
      <c r="F166" s="76"/>
      <c r="G166" s="76"/>
      <c r="H166" s="76" t="s">
        <v>410</v>
      </c>
      <c r="I166" s="76" t="s">
        <v>593</v>
      </c>
      <c r="J166" s="140" t="s">
        <v>2007</v>
      </c>
      <c r="K166" s="80" t="str">
        <f t="shared" si="5"/>
        <v>М65</v>
      </c>
      <c r="L166" s="74">
        <v>26</v>
      </c>
      <c r="M166" s="82"/>
      <c r="O166">
        <v>3948</v>
      </c>
    </row>
    <row r="167" spans="1:15">
      <c r="A167" s="83">
        <v>166</v>
      </c>
      <c r="B167" s="77">
        <v>1064</v>
      </c>
      <c r="C167" s="71" t="s">
        <v>1395</v>
      </c>
      <c r="D167" s="78">
        <v>1946</v>
      </c>
      <c r="E167" s="76" t="s">
        <v>491</v>
      </c>
      <c r="F167" s="76"/>
      <c r="G167" s="76"/>
      <c r="H167" s="76" t="s">
        <v>410</v>
      </c>
      <c r="I167" s="76"/>
      <c r="J167" s="140" t="s">
        <v>2008</v>
      </c>
      <c r="K167" s="80" t="str">
        <f t="shared" si="5"/>
        <v>М65</v>
      </c>
      <c r="L167" s="74">
        <v>27</v>
      </c>
      <c r="M167" s="82"/>
      <c r="O167">
        <v>4220</v>
      </c>
    </row>
    <row r="168" spans="1:15">
      <c r="A168" s="83">
        <v>167</v>
      </c>
      <c r="B168" s="77">
        <v>1044</v>
      </c>
      <c r="C168" s="71" t="s">
        <v>1366</v>
      </c>
      <c r="D168" s="78">
        <v>1935</v>
      </c>
      <c r="E168" s="76" t="s">
        <v>491</v>
      </c>
      <c r="F168" s="76"/>
      <c r="G168" s="76"/>
      <c r="H168" s="76" t="s">
        <v>410</v>
      </c>
      <c r="I168" s="76" t="s">
        <v>540</v>
      </c>
      <c r="J168" s="140" t="s">
        <v>2009</v>
      </c>
      <c r="K168" s="80" t="str">
        <f t="shared" si="5"/>
        <v>М65</v>
      </c>
      <c r="L168" s="74">
        <v>28</v>
      </c>
      <c r="M168" s="82"/>
      <c r="O168">
        <v>5747</v>
      </c>
    </row>
    <row r="169" spans="1:15">
      <c r="A169" s="83">
        <v>168</v>
      </c>
      <c r="B169" s="77">
        <v>967</v>
      </c>
      <c r="C169" s="71" t="s">
        <v>1484</v>
      </c>
      <c r="D169" s="78">
        <v>1941</v>
      </c>
      <c r="E169" s="76" t="s">
        <v>491</v>
      </c>
      <c r="F169" s="76"/>
      <c r="G169" s="76"/>
      <c r="H169" s="76" t="s">
        <v>410</v>
      </c>
      <c r="I169" s="76" t="s">
        <v>540</v>
      </c>
      <c r="J169" s="140" t="s">
        <v>2010</v>
      </c>
      <c r="K169" s="80" t="str">
        <f t="shared" si="5"/>
        <v>М65</v>
      </c>
      <c r="L169" s="74">
        <v>29</v>
      </c>
      <c r="M169" s="82"/>
      <c r="O169">
        <v>5582</v>
      </c>
    </row>
    <row r="170" spans="1:15">
      <c r="A170" s="83">
        <v>169</v>
      </c>
      <c r="B170" s="77">
        <v>949</v>
      </c>
      <c r="C170" s="71" t="s">
        <v>1276</v>
      </c>
      <c r="D170" s="94">
        <v>1938</v>
      </c>
      <c r="E170" s="76" t="s">
        <v>491</v>
      </c>
      <c r="F170" s="76" t="s">
        <v>483</v>
      </c>
      <c r="G170" s="76"/>
      <c r="H170" s="76" t="s">
        <v>410</v>
      </c>
      <c r="I170" s="76" t="s">
        <v>540</v>
      </c>
      <c r="J170" s="140" t="s">
        <v>2015</v>
      </c>
      <c r="K170" s="80" t="str">
        <f t="shared" si="5"/>
        <v>М65</v>
      </c>
      <c r="L170" s="74">
        <v>30</v>
      </c>
      <c r="M170" s="82" t="s">
        <v>509</v>
      </c>
      <c r="O170">
        <v>5635</v>
      </c>
    </row>
    <row r="171" spans="1:15">
      <c r="A171" s="83">
        <v>170</v>
      </c>
      <c r="B171" s="77">
        <v>999</v>
      </c>
      <c r="C171" s="71" t="s">
        <v>1330</v>
      </c>
      <c r="D171" s="94">
        <v>1945</v>
      </c>
      <c r="E171" s="76" t="s">
        <v>491</v>
      </c>
      <c r="F171" s="76"/>
      <c r="G171" s="76"/>
      <c r="H171" s="76" t="s">
        <v>410</v>
      </c>
      <c r="I171" s="76"/>
      <c r="J171" s="140" t="s">
        <v>2016</v>
      </c>
      <c r="K171" s="80" t="str">
        <f t="shared" si="5"/>
        <v>М65</v>
      </c>
      <c r="L171" s="74">
        <v>31</v>
      </c>
      <c r="M171" s="82"/>
      <c r="O171">
        <v>5564</v>
      </c>
    </row>
    <row r="172" spans="1:15">
      <c r="A172" s="83">
        <v>171</v>
      </c>
      <c r="B172" s="77">
        <v>931</v>
      </c>
      <c r="C172" s="71" t="s">
        <v>1257</v>
      </c>
      <c r="D172" s="78">
        <v>1965</v>
      </c>
      <c r="E172" s="76" t="s">
        <v>491</v>
      </c>
      <c r="F172" s="76"/>
      <c r="G172" s="76"/>
      <c r="H172" s="76" t="s">
        <v>410</v>
      </c>
      <c r="I172" s="76" t="s">
        <v>619</v>
      </c>
      <c r="J172" s="140" t="s">
        <v>2017</v>
      </c>
      <c r="K172" s="80" t="str">
        <f t="shared" si="5"/>
        <v/>
      </c>
      <c r="L172" s="74"/>
      <c r="M172" s="82"/>
      <c r="O172">
        <v>5802</v>
      </c>
    </row>
    <row r="173" spans="1:15">
      <c r="A173" s="83">
        <v>172</v>
      </c>
      <c r="B173" s="77">
        <v>990</v>
      </c>
      <c r="C173" s="71" t="s">
        <v>1320</v>
      </c>
      <c r="D173" s="78">
        <v>1941</v>
      </c>
      <c r="E173" s="76" t="s">
        <v>491</v>
      </c>
      <c r="F173" s="76"/>
      <c r="G173" s="76"/>
      <c r="H173" s="76" t="s">
        <v>410</v>
      </c>
      <c r="I173" s="76"/>
      <c r="J173" s="140" t="s">
        <v>2018</v>
      </c>
      <c r="K173" s="80" t="str">
        <f t="shared" si="5"/>
        <v>М65</v>
      </c>
      <c r="L173" s="74">
        <v>32</v>
      </c>
      <c r="M173" s="82" t="s">
        <v>509</v>
      </c>
      <c r="O173">
        <v>4428</v>
      </c>
    </row>
    <row r="174" spans="1:15">
      <c r="A174" s="83">
        <v>173</v>
      </c>
      <c r="B174" s="77">
        <v>1047</v>
      </c>
      <c r="C174" s="71" t="s">
        <v>1371</v>
      </c>
      <c r="D174" s="78">
        <v>1939</v>
      </c>
      <c r="E174" s="76" t="s">
        <v>491</v>
      </c>
      <c r="F174" s="76">
        <v>3</v>
      </c>
      <c r="G174" s="76"/>
      <c r="H174" s="76" t="s">
        <v>410</v>
      </c>
      <c r="I174" s="76" t="s">
        <v>593</v>
      </c>
      <c r="J174" s="140" t="s">
        <v>2075</v>
      </c>
      <c r="K174" s="80" t="str">
        <f t="shared" si="5"/>
        <v>М65</v>
      </c>
      <c r="L174" s="74">
        <v>33</v>
      </c>
      <c r="M174" s="82"/>
      <c r="O174">
        <v>5755</v>
      </c>
    </row>
    <row r="175" spans="1:15">
      <c r="A175" s="83">
        <v>174</v>
      </c>
      <c r="B175" s="77">
        <v>1021</v>
      </c>
      <c r="C175" s="71" t="s">
        <v>1470</v>
      </c>
      <c r="D175" s="78">
        <v>1934</v>
      </c>
      <c r="E175" s="76" t="s">
        <v>491</v>
      </c>
      <c r="F175" s="76">
        <v>3</v>
      </c>
      <c r="G175" s="76"/>
      <c r="H175" s="76" t="s">
        <v>1346</v>
      </c>
      <c r="I175" s="76" t="s">
        <v>1347</v>
      </c>
      <c r="J175" s="140" t="s">
        <v>170</v>
      </c>
      <c r="K175" s="80" t="str">
        <f t="shared" si="5"/>
        <v>М65</v>
      </c>
      <c r="L175" s="74">
        <v>34</v>
      </c>
      <c r="M175" s="82" t="s">
        <v>509</v>
      </c>
      <c r="O175">
        <v>4353</v>
      </c>
    </row>
    <row r="176" spans="1:15">
      <c r="A176" s="83">
        <v>175</v>
      </c>
      <c r="B176" s="77">
        <v>992</v>
      </c>
      <c r="C176" s="71" t="s">
        <v>1322</v>
      </c>
      <c r="D176" s="78">
        <v>1988</v>
      </c>
      <c r="E176" s="76" t="s">
        <v>491</v>
      </c>
      <c r="F176" s="76">
        <v>1</v>
      </c>
      <c r="G176" s="76"/>
      <c r="H176" s="76" t="s">
        <v>410</v>
      </c>
      <c r="I176" s="76" t="s">
        <v>1323</v>
      </c>
      <c r="J176" s="140" t="s">
        <v>2131</v>
      </c>
      <c r="K176" s="80" t="str">
        <f t="shared" si="5"/>
        <v/>
      </c>
      <c r="L176" s="74"/>
      <c r="M176" s="82"/>
      <c r="O176">
        <v>5380</v>
      </c>
    </row>
    <row r="177" spans="1:15">
      <c r="A177" s="83"/>
      <c r="B177" s="77">
        <v>1000</v>
      </c>
      <c r="C177" s="71" t="s">
        <v>1487</v>
      </c>
      <c r="D177" s="78">
        <v>1975</v>
      </c>
      <c r="E177" s="76" t="s">
        <v>491</v>
      </c>
      <c r="F177" s="76"/>
      <c r="G177" s="76"/>
      <c r="H177" s="76" t="s">
        <v>410</v>
      </c>
      <c r="I177" s="76" t="s">
        <v>469</v>
      </c>
      <c r="J177" s="140" t="s">
        <v>2039</v>
      </c>
      <c r="K177" s="80" t="str">
        <f t="shared" si="5"/>
        <v/>
      </c>
      <c r="L177" s="74"/>
      <c r="M177" s="82"/>
      <c r="O177">
        <v>3369</v>
      </c>
    </row>
    <row r="178" spans="1:15">
      <c r="A178" s="83"/>
      <c r="B178" s="77">
        <v>1023</v>
      </c>
      <c r="C178" s="71" t="s">
        <v>1349</v>
      </c>
      <c r="D178" s="78">
        <v>1940</v>
      </c>
      <c r="E178" s="76" t="s">
        <v>491</v>
      </c>
      <c r="F178" s="76">
        <v>3</v>
      </c>
      <c r="G178" s="76" t="s">
        <v>456</v>
      </c>
      <c r="H178" s="76" t="s">
        <v>457</v>
      </c>
      <c r="I178" s="76" t="s">
        <v>458</v>
      </c>
      <c r="J178" s="140" t="s">
        <v>2039</v>
      </c>
      <c r="K178" s="80" t="str">
        <f t="shared" si="5"/>
        <v>М65</v>
      </c>
      <c r="L178" s="74"/>
      <c r="M178" s="82"/>
      <c r="O178">
        <v>7410</v>
      </c>
    </row>
    <row r="179" spans="1:15">
      <c r="A179" s="83"/>
      <c r="B179" s="77">
        <v>905</v>
      </c>
      <c r="C179" s="71" t="s">
        <v>1462</v>
      </c>
      <c r="D179" s="78">
        <v>1940</v>
      </c>
      <c r="E179" s="76" t="s">
        <v>491</v>
      </c>
      <c r="F179" s="76" t="s">
        <v>460</v>
      </c>
      <c r="G179" s="76"/>
      <c r="H179" s="76" t="s">
        <v>1224</v>
      </c>
      <c r="I179" s="76" t="s">
        <v>540</v>
      </c>
      <c r="J179" s="137" t="s">
        <v>2040</v>
      </c>
      <c r="K179" s="80" t="str">
        <f t="shared" ref="K179:K186" si="6">IF(D179&lt;=1946,"М65",IF(D179&gt;=1993,"М17",""))</f>
        <v>М65</v>
      </c>
      <c r="L179" s="80"/>
      <c r="M179" s="82" t="s">
        <v>509</v>
      </c>
      <c r="O179">
        <v>4437</v>
      </c>
    </row>
    <row r="180" spans="1:15">
      <c r="A180" s="83"/>
      <c r="B180" s="77">
        <v>924</v>
      </c>
      <c r="C180" s="71" t="s">
        <v>1247</v>
      </c>
      <c r="D180" s="78">
        <v>1988</v>
      </c>
      <c r="E180" s="76" t="s">
        <v>491</v>
      </c>
      <c r="F180" s="76"/>
      <c r="G180" s="79"/>
      <c r="H180" s="76" t="s">
        <v>481</v>
      </c>
      <c r="I180" s="76" t="s">
        <v>1246</v>
      </c>
      <c r="J180" s="140" t="s">
        <v>2040</v>
      </c>
      <c r="K180" s="80" t="str">
        <f t="shared" si="6"/>
        <v/>
      </c>
      <c r="L180" s="74"/>
      <c r="M180" s="82"/>
      <c r="O180">
        <v>3633</v>
      </c>
    </row>
    <row r="181" spans="1:15">
      <c r="A181" s="83"/>
      <c r="B181" s="77">
        <v>925</v>
      </c>
      <c r="C181" s="71" t="s">
        <v>1248</v>
      </c>
      <c r="D181" s="78">
        <v>1990</v>
      </c>
      <c r="E181" s="76" t="s">
        <v>491</v>
      </c>
      <c r="F181" s="76"/>
      <c r="G181" s="76"/>
      <c r="H181" s="76" t="s">
        <v>481</v>
      </c>
      <c r="I181" s="76" t="s">
        <v>1246</v>
      </c>
      <c r="J181" s="140" t="s">
        <v>2040</v>
      </c>
      <c r="K181" s="80" t="str">
        <f t="shared" si="6"/>
        <v/>
      </c>
      <c r="L181" s="74"/>
      <c r="M181" s="82"/>
      <c r="O181">
        <v>3960</v>
      </c>
    </row>
    <row r="182" spans="1:15">
      <c r="A182" s="126"/>
      <c r="B182" s="77">
        <v>936</v>
      </c>
      <c r="C182" s="71" t="s">
        <v>1262</v>
      </c>
      <c r="D182" s="78">
        <v>1960</v>
      </c>
      <c r="E182" s="76" t="s">
        <v>491</v>
      </c>
      <c r="F182" s="76"/>
      <c r="G182" s="79"/>
      <c r="H182" s="76" t="s">
        <v>410</v>
      </c>
      <c r="I182" s="76"/>
      <c r="J182" s="140" t="s">
        <v>2040</v>
      </c>
      <c r="K182" s="80" t="str">
        <f t="shared" si="6"/>
        <v/>
      </c>
      <c r="L182" s="74"/>
      <c r="M182" s="82"/>
      <c r="O182">
        <v>4287</v>
      </c>
    </row>
    <row r="183" spans="1:15">
      <c r="A183" s="126"/>
      <c r="B183" s="77">
        <v>1008</v>
      </c>
      <c r="C183" s="71" t="s">
        <v>1337</v>
      </c>
      <c r="D183" s="78">
        <v>1984</v>
      </c>
      <c r="E183" s="76" t="s">
        <v>491</v>
      </c>
      <c r="F183" s="76">
        <v>3</v>
      </c>
      <c r="G183" s="76"/>
      <c r="H183" s="76" t="s">
        <v>410</v>
      </c>
      <c r="I183" s="76" t="s">
        <v>469</v>
      </c>
      <c r="J183" s="140" t="s">
        <v>2040</v>
      </c>
      <c r="K183" s="80" t="str">
        <f t="shared" si="6"/>
        <v/>
      </c>
      <c r="L183" s="74"/>
      <c r="M183" s="82"/>
      <c r="O183">
        <v>5625</v>
      </c>
    </row>
    <row r="184" spans="1:15">
      <c r="A184" s="83"/>
      <c r="B184" s="77">
        <v>1011</v>
      </c>
      <c r="C184" s="71" t="s">
        <v>1340</v>
      </c>
      <c r="D184" s="78">
        <v>1989</v>
      </c>
      <c r="E184" s="76" t="s">
        <v>491</v>
      </c>
      <c r="F184" s="76">
        <v>3</v>
      </c>
      <c r="G184" s="76"/>
      <c r="H184" s="76" t="s">
        <v>410</v>
      </c>
      <c r="I184" s="76" t="s">
        <v>469</v>
      </c>
      <c r="J184" s="140" t="s">
        <v>2040</v>
      </c>
      <c r="K184" s="80" t="str">
        <f t="shared" si="6"/>
        <v/>
      </c>
      <c r="L184" s="74"/>
      <c r="M184" s="82"/>
      <c r="O184">
        <v>4245</v>
      </c>
    </row>
    <row r="185" spans="1:15">
      <c r="A185" s="83"/>
      <c r="B185" s="72">
        <v>1028</v>
      </c>
      <c r="C185" s="71" t="s">
        <v>1471</v>
      </c>
      <c r="D185" s="94">
        <v>1949</v>
      </c>
      <c r="E185" s="76" t="s">
        <v>491</v>
      </c>
      <c r="F185" s="76">
        <v>2</v>
      </c>
      <c r="G185" s="76" t="s">
        <v>456</v>
      </c>
      <c r="H185" s="76" t="s">
        <v>457</v>
      </c>
      <c r="I185" s="76" t="s">
        <v>458</v>
      </c>
      <c r="J185" s="140" t="s">
        <v>2040</v>
      </c>
      <c r="K185" s="80" t="str">
        <f t="shared" si="6"/>
        <v/>
      </c>
      <c r="L185" s="74"/>
      <c r="M185" s="82"/>
      <c r="O185">
        <v>5595</v>
      </c>
    </row>
    <row r="186" spans="1:15">
      <c r="A186" s="126"/>
      <c r="B186" s="77">
        <v>1039</v>
      </c>
      <c r="C186" s="71" t="s">
        <v>1362</v>
      </c>
      <c r="D186" s="78">
        <v>1964</v>
      </c>
      <c r="E186" s="76" t="s">
        <v>491</v>
      </c>
      <c r="F186" s="76">
        <v>2</v>
      </c>
      <c r="G186" s="79"/>
      <c r="H186" s="76" t="s">
        <v>410</v>
      </c>
      <c r="I186" s="76" t="s">
        <v>663</v>
      </c>
      <c r="J186" s="140" t="s">
        <v>2040</v>
      </c>
      <c r="K186" s="80" t="str">
        <f t="shared" si="6"/>
        <v/>
      </c>
      <c r="L186" s="74"/>
      <c r="M186" s="82"/>
      <c r="O186">
        <v>6420</v>
      </c>
    </row>
  </sheetData>
  <sheetProtection password="CBBF" sheet="1" objects="1"/>
  <autoFilter ref="A1:M186"/>
  <phoneticPr fontId="10" type="noConversion"/>
  <printOptions horizontalCentered="1"/>
  <pageMargins left="0.11811023622047245" right="0.11811023622047245" top="1.6141732283464567" bottom="1.19" header="0.19685039370078741" footer="0.19685039370078741"/>
  <pageSetup paperSize="9" orientation="portrait" r:id="rId1"/>
  <headerFooter alignWithMargins="0">
    <oddHeader>&amp;L&amp;8
&amp;G&amp;C&amp;"Arial Cyr,полужирный"&amp;14  84-й Международный пробег ПУШКИН - САНКТ-ПЕТЕРБУРГ
&amp;10на призы газеты &amp;G
памяти В.И. Семенова
ИТОГОВЫЙ ПРОТОКОЛ
Дистанция 15 км Мужчины&amp;R
&amp;G</oddHeader>
    <oddFooter>&amp;C&amp;G&amp;R&amp;P из &amp;N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6"/>
  <dimension ref="A1:O37"/>
  <sheetViews>
    <sheetView zoomScale="115" zoomScaleNormal="115" workbookViewId="0">
      <selection activeCell="K13" sqref="K13"/>
    </sheetView>
  </sheetViews>
  <sheetFormatPr defaultRowHeight="12.45"/>
  <cols>
    <col min="1" max="1" width="4.3046875" style="49" bestFit="1" customWidth="1"/>
    <col min="2" max="2" width="4.3828125" style="53" bestFit="1" customWidth="1"/>
    <col min="3" max="3" width="25" bestFit="1" customWidth="1"/>
    <col min="4" max="4" width="4.3828125" style="49" bestFit="1" customWidth="1"/>
    <col min="5" max="5" width="4.15234375" style="49" bestFit="1" customWidth="1"/>
    <col min="6" max="6" width="3.84375" style="49" hidden="1" customWidth="1"/>
    <col min="7" max="7" width="11.69140625" style="51" bestFit="1" customWidth="1"/>
    <col min="8" max="8" width="13" style="51" bestFit="1" customWidth="1"/>
    <col min="9" max="9" width="12.53515625" style="51" bestFit="1" customWidth="1"/>
    <col min="10" max="10" width="6.3828125" bestFit="1" customWidth="1"/>
    <col min="11" max="11" width="4" style="67" bestFit="1" customWidth="1"/>
    <col min="12" max="12" width="3.84375" style="51" bestFit="1" customWidth="1"/>
    <col min="13" max="13" width="3.3828125" style="51" bestFit="1" customWidth="1"/>
    <col min="15" max="15" width="0" hidden="1" customWidth="1"/>
  </cols>
  <sheetData>
    <row r="1" spans="1:15">
      <c r="A1" s="42" t="s">
        <v>1494</v>
      </c>
      <c r="B1" s="54" t="s">
        <v>396</v>
      </c>
      <c r="C1" s="42" t="s">
        <v>397</v>
      </c>
      <c r="D1" s="43" t="s">
        <v>398</v>
      </c>
      <c r="E1" s="43" t="s">
        <v>399</v>
      </c>
      <c r="F1" s="43" t="s">
        <v>400</v>
      </c>
      <c r="G1" s="43" t="s">
        <v>401</v>
      </c>
      <c r="H1" s="43" t="s">
        <v>402</v>
      </c>
      <c r="I1" s="43" t="s">
        <v>403</v>
      </c>
      <c r="J1" s="44" t="s">
        <v>404</v>
      </c>
      <c r="K1" s="68" t="s">
        <v>405</v>
      </c>
      <c r="L1" s="69" t="s">
        <v>406</v>
      </c>
      <c r="M1" s="69" t="s">
        <v>614</v>
      </c>
    </row>
    <row r="2" spans="1:15">
      <c r="A2" s="83">
        <v>1</v>
      </c>
      <c r="B2" s="77">
        <v>1181</v>
      </c>
      <c r="C2" s="71" t="s">
        <v>1423</v>
      </c>
      <c r="D2" s="75">
        <v>1990</v>
      </c>
      <c r="E2" s="76" t="s">
        <v>491</v>
      </c>
      <c r="F2" s="76" t="s">
        <v>483</v>
      </c>
      <c r="G2" s="76"/>
      <c r="H2" s="76" t="s">
        <v>410</v>
      </c>
      <c r="I2" s="76" t="s">
        <v>469</v>
      </c>
      <c r="J2" s="140" t="s">
        <v>1721</v>
      </c>
      <c r="K2" s="80" t="str">
        <f t="shared" ref="K2:K31" si="0">IF(D2&lt;=1950,"Ж60",IF(D2&gt;=1993,"Ж17",""))</f>
        <v/>
      </c>
      <c r="L2" s="74"/>
      <c r="M2" s="88"/>
    </row>
    <row r="3" spans="1:15">
      <c r="A3" s="83">
        <v>2</v>
      </c>
      <c r="B3" s="77">
        <v>1170</v>
      </c>
      <c r="C3" s="71" t="s">
        <v>1441</v>
      </c>
      <c r="D3" s="75">
        <v>1992</v>
      </c>
      <c r="E3" s="76" t="s">
        <v>491</v>
      </c>
      <c r="F3" s="76" t="s">
        <v>483</v>
      </c>
      <c r="G3" s="76"/>
      <c r="H3" s="76" t="s">
        <v>410</v>
      </c>
      <c r="I3" s="76" t="s">
        <v>484</v>
      </c>
      <c r="J3" s="140" t="s">
        <v>1739</v>
      </c>
      <c r="K3" s="80" t="str">
        <f t="shared" si="0"/>
        <v/>
      </c>
      <c r="L3" s="74"/>
      <c r="M3" s="88"/>
    </row>
    <row r="4" spans="1:15">
      <c r="A4" s="83">
        <v>3</v>
      </c>
      <c r="B4" s="77">
        <v>1199</v>
      </c>
      <c r="C4" s="71" t="s">
        <v>1415</v>
      </c>
      <c r="D4" s="75">
        <v>1988</v>
      </c>
      <c r="E4" s="76" t="s">
        <v>491</v>
      </c>
      <c r="F4" s="76" t="s">
        <v>483</v>
      </c>
      <c r="G4" s="76"/>
      <c r="H4" s="76" t="s">
        <v>410</v>
      </c>
      <c r="I4" s="76" t="s">
        <v>596</v>
      </c>
      <c r="J4" s="137" t="s">
        <v>1746</v>
      </c>
      <c r="K4" s="80" t="str">
        <f t="shared" si="0"/>
        <v/>
      </c>
      <c r="L4" s="80"/>
      <c r="M4" s="88"/>
    </row>
    <row r="5" spans="1:15">
      <c r="A5" s="83">
        <v>4</v>
      </c>
      <c r="B5" s="77">
        <v>1172</v>
      </c>
      <c r="C5" s="71" t="s">
        <v>1435</v>
      </c>
      <c r="D5" s="75">
        <v>1988</v>
      </c>
      <c r="E5" s="76" t="s">
        <v>491</v>
      </c>
      <c r="F5" s="76" t="s">
        <v>483</v>
      </c>
      <c r="G5" s="76"/>
      <c r="H5" s="76" t="s">
        <v>410</v>
      </c>
      <c r="I5" s="76" t="s">
        <v>484</v>
      </c>
      <c r="J5" s="140" t="s">
        <v>1747</v>
      </c>
      <c r="K5" s="80" t="str">
        <f t="shared" si="0"/>
        <v/>
      </c>
      <c r="L5" s="74"/>
      <c r="M5" s="88"/>
    </row>
    <row r="6" spans="1:15">
      <c r="A6" s="83">
        <v>5</v>
      </c>
      <c r="B6" s="77">
        <v>1176</v>
      </c>
      <c r="C6" s="71" t="s">
        <v>1434</v>
      </c>
      <c r="D6" s="75">
        <v>1987</v>
      </c>
      <c r="E6" s="76" t="s">
        <v>491</v>
      </c>
      <c r="F6" s="76">
        <v>1</v>
      </c>
      <c r="G6" s="76" t="s">
        <v>456</v>
      </c>
      <c r="H6" s="76" t="s">
        <v>457</v>
      </c>
      <c r="I6" s="76" t="s">
        <v>458</v>
      </c>
      <c r="J6" s="140" t="s">
        <v>1889</v>
      </c>
      <c r="K6" s="80" t="str">
        <f t="shared" si="0"/>
        <v/>
      </c>
      <c r="L6" s="74"/>
      <c r="M6" s="88"/>
      <c r="O6">
        <v>4424</v>
      </c>
    </row>
    <row r="7" spans="1:15">
      <c r="A7" s="83">
        <v>6</v>
      </c>
      <c r="B7" s="77">
        <v>1191</v>
      </c>
      <c r="C7" s="71" t="s">
        <v>1416</v>
      </c>
      <c r="D7" s="75">
        <v>1991</v>
      </c>
      <c r="E7" s="76" t="s">
        <v>491</v>
      </c>
      <c r="F7" s="76" t="s">
        <v>483</v>
      </c>
      <c r="G7" s="76"/>
      <c r="H7" s="76" t="s">
        <v>410</v>
      </c>
      <c r="I7" s="76" t="s">
        <v>540</v>
      </c>
      <c r="J7" s="137" t="s">
        <v>1893</v>
      </c>
      <c r="K7" s="80" t="str">
        <f t="shared" si="0"/>
        <v/>
      </c>
      <c r="L7" s="80"/>
      <c r="M7" s="88"/>
      <c r="O7">
        <v>4310</v>
      </c>
    </row>
    <row r="8" spans="1:15">
      <c r="A8" s="83">
        <v>7</v>
      </c>
      <c r="B8" s="77">
        <v>1190</v>
      </c>
      <c r="C8" s="71" t="s">
        <v>1431</v>
      </c>
      <c r="D8" s="75">
        <v>1971</v>
      </c>
      <c r="E8" s="76" t="s">
        <v>491</v>
      </c>
      <c r="F8" s="76"/>
      <c r="G8" s="76"/>
      <c r="H8" s="76" t="s">
        <v>410</v>
      </c>
      <c r="I8" s="76" t="s">
        <v>619</v>
      </c>
      <c r="J8" s="140" t="s">
        <v>1902</v>
      </c>
      <c r="K8" s="80" t="str">
        <f t="shared" si="0"/>
        <v/>
      </c>
      <c r="L8" s="74"/>
      <c r="M8" s="88"/>
    </row>
    <row r="9" spans="1:15">
      <c r="A9" s="83">
        <v>8</v>
      </c>
      <c r="B9" s="77">
        <v>1196</v>
      </c>
      <c r="C9" s="71" t="s">
        <v>1418</v>
      </c>
      <c r="D9" s="75">
        <v>1987</v>
      </c>
      <c r="E9" s="76" t="s">
        <v>491</v>
      </c>
      <c r="F9" s="76"/>
      <c r="G9" s="76"/>
      <c r="H9" s="76" t="s">
        <v>410</v>
      </c>
      <c r="I9" s="76" t="s">
        <v>619</v>
      </c>
      <c r="J9" s="137" t="s">
        <v>1907</v>
      </c>
      <c r="K9" s="80" t="str">
        <f t="shared" si="0"/>
        <v/>
      </c>
      <c r="L9" s="80"/>
      <c r="M9" s="88"/>
      <c r="O9">
        <v>3548</v>
      </c>
    </row>
    <row r="10" spans="1:15">
      <c r="A10" s="83">
        <v>9</v>
      </c>
      <c r="B10" s="77">
        <v>1195</v>
      </c>
      <c r="C10" s="71" t="s">
        <v>1445</v>
      </c>
      <c r="D10" s="75">
        <v>1987</v>
      </c>
      <c r="E10" s="76" t="s">
        <v>491</v>
      </c>
      <c r="F10" s="76" t="s">
        <v>460</v>
      </c>
      <c r="G10" s="76"/>
      <c r="H10" s="76" t="s">
        <v>410</v>
      </c>
      <c r="I10" s="76" t="s">
        <v>540</v>
      </c>
      <c r="J10" s="137" t="s">
        <v>1910</v>
      </c>
      <c r="K10" s="80" t="str">
        <f t="shared" si="0"/>
        <v/>
      </c>
      <c r="L10" s="80"/>
      <c r="M10" s="88"/>
      <c r="O10">
        <v>5400</v>
      </c>
    </row>
    <row r="11" spans="1:15">
      <c r="A11" s="83">
        <v>10</v>
      </c>
      <c r="B11" s="77">
        <v>1179</v>
      </c>
      <c r="C11" s="71" t="s">
        <v>1422</v>
      </c>
      <c r="D11" s="75">
        <v>1992</v>
      </c>
      <c r="E11" s="76" t="s">
        <v>491</v>
      </c>
      <c r="F11" s="76">
        <v>2</v>
      </c>
      <c r="G11" s="76"/>
      <c r="H11" s="76" t="s">
        <v>410</v>
      </c>
      <c r="I11" s="76" t="s">
        <v>469</v>
      </c>
      <c r="J11" s="140" t="s">
        <v>1911</v>
      </c>
      <c r="K11" s="80" t="str">
        <f t="shared" si="0"/>
        <v/>
      </c>
      <c r="L11" s="74"/>
      <c r="M11" s="88"/>
      <c r="O11">
        <v>4297</v>
      </c>
    </row>
    <row r="12" spans="1:15">
      <c r="A12" s="83">
        <v>11</v>
      </c>
      <c r="B12" s="77">
        <v>1198</v>
      </c>
      <c r="C12" s="71" t="s">
        <v>1414</v>
      </c>
      <c r="D12" s="75">
        <v>1992</v>
      </c>
      <c r="E12" s="76" t="s">
        <v>491</v>
      </c>
      <c r="F12" s="76">
        <v>1</v>
      </c>
      <c r="G12" s="76"/>
      <c r="H12" s="76" t="s">
        <v>410</v>
      </c>
      <c r="I12" s="76" t="s">
        <v>593</v>
      </c>
      <c r="J12" s="137" t="s">
        <v>1919</v>
      </c>
      <c r="K12" s="80" t="str">
        <f t="shared" si="0"/>
        <v/>
      </c>
      <c r="L12" s="80"/>
      <c r="M12" s="88"/>
      <c r="O12">
        <v>4568</v>
      </c>
    </row>
    <row r="13" spans="1:15">
      <c r="A13" s="83">
        <v>12</v>
      </c>
      <c r="B13" s="77">
        <v>1180</v>
      </c>
      <c r="C13" s="71" t="s">
        <v>1443</v>
      </c>
      <c r="D13" s="75">
        <v>1990</v>
      </c>
      <c r="E13" s="76" t="s">
        <v>491</v>
      </c>
      <c r="F13" s="76">
        <v>1</v>
      </c>
      <c r="G13" s="76"/>
      <c r="H13" s="76" t="s">
        <v>410</v>
      </c>
      <c r="I13" s="76" t="s">
        <v>469</v>
      </c>
      <c r="J13" s="140" t="s">
        <v>1931</v>
      </c>
      <c r="K13" s="80" t="str">
        <f t="shared" si="0"/>
        <v/>
      </c>
      <c r="L13" s="74"/>
      <c r="M13" s="88"/>
      <c r="O13">
        <v>4509</v>
      </c>
    </row>
    <row r="14" spans="1:15">
      <c r="A14" s="83">
        <v>13</v>
      </c>
      <c r="B14" s="77">
        <v>1171</v>
      </c>
      <c r="C14" s="71" t="s">
        <v>1436</v>
      </c>
      <c r="D14" s="75">
        <v>1994</v>
      </c>
      <c r="E14" s="76" t="s">
        <v>491</v>
      </c>
      <c r="F14" s="76">
        <v>2</v>
      </c>
      <c r="G14" s="76"/>
      <c r="H14" s="76" t="s">
        <v>410</v>
      </c>
      <c r="I14" s="76" t="s">
        <v>484</v>
      </c>
      <c r="J14" s="140" t="s">
        <v>1942</v>
      </c>
      <c r="K14" s="80" t="str">
        <f t="shared" si="0"/>
        <v>Ж17</v>
      </c>
      <c r="L14" s="74">
        <v>1</v>
      </c>
      <c r="M14" s="88"/>
      <c r="O14">
        <v>4954</v>
      </c>
    </row>
    <row r="15" spans="1:15">
      <c r="A15" s="83">
        <v>14</v>
      </c>
      <c r="B15" s="77">
        <v>1166</v>
      </c>
      <c r="C15" s="71" t="s">
        <v>1439</v>
      </c>
      <c r="D15" s="75">
        <v>1993</v>
      </c>
      <c r="E15" s="76" t="s">
        <v>491</v>
      </c>
      <c r="F15" s="76">
        <v>3</v>
      </c>
      <c r="G15" s="76" t="s">
        <v>456</v>
      </c>
      <c r="H15" s="76" t="s">
        <v>574</v>
      </c>
      <c r="I15" s="76" t="s">
        <v>452</v>
      </c>
      <c r="J15" s="140" t="s">
        <v>1943</v>
      </c>
      <c r="K15" s="80" t="str">
        <f t="shared" si="0"/>
        <v>Ж17</v>
      </c>
      <c r="L15" s="74">
        <v>2</v>
      </c>
      <c r="M15" s="88"/>
      <c r="O15">
        <v>3683</v>
      </c>
    </row>
    <row r="16" spans="1:15">
      <c r="A16" s="83">
        <v>15</v>
      </c>
      <c r="B16" s="77">
        <v>1165</v>
      </c>
      <c r="C16" s="71" t="s">
        <v>568</v>
      </c>
      <c r="D16" s="75">
        <v>1989</v>
      </c>
      <c r="E16" s="76" t="s">
        <v>491</v>
      </c>
      <c r="F16" s="76"/>
      <c r="G16" s="76"/>
      <c r="H16" s="76" t="s">
        <v>410</v>
      </c>
      <c r="I16" s="76"/>
      <c r="J16" s="140" t="s">
        <v>1950</v>
      </c>
      <c r="K16" s="80" t="str">
        <f t="shared" si="0"/>
        <v/>
      </c>
      <c r="L16" s="74"/>
      <c r="M16" s="88"/>
    </row>
    <row r="17" spans="1:15">
      <c r="A17" s="83">
        <v>16</v>
      </c>
      <c r="B17" s="77">
        <v>1174</v>
      </c>
      <c r="C17" s="71" t="s">
        <v>1433</v>
      </c>
      <c r="D17" s="75">
        <v>1988</v>
      </c>
      <c r="E17" s="76" t="s">
        <v>491</v>
      </c>
      <c r="F17" s="76"/>
      <c r="G17" s="76"/>
      <c r="H17" s="76" t="s">
        <v>410</v>
      </c>
      <c r="I17" s="76"/>
      <c r="J17" s="140" t="s">
        <v>1961</v>
      </c>
      <c r="K17" s="80" t="str">
        <f t="shared" si="0"/>
        <v/>
      </c>
      <c r="L17" s="74"/>
      <c r="M17" s="88"/>
    </row>
    <row r="18" spans="1:15">
      <c r="A18" s="83">
        <v>17</v>
      </c>
      <c r="B18" s="77">
        <v>1173</v>
      </c>
      <c r="C18" s="71" t="s">
        <v>1432</v>
      </c>
      <c r="D18" s="75">
        <v>1968</v>
      </c>
      <c r="E18" s="76" t="s">
        <v>491</v>
      </c>
      <c r="F18" s="76"/>
      <c r="G18" s="76"/>
      <c r="H18" s="76" t="s">
        <v>410</v>
      </c>
      <c r="I18" s="76"/>
      <c r="J18" s="140" t="s">
        <v>1964</v>
      </c>
      <c r="K18" s="80" t="str">
        <f t="shared" si="0"/>
        <v/>
      </c>
      <c r="L18" s="74"/>
      <c r="M18" s="88"/>
      <c r="O18">
        <v>3962</v>
      </c>
    </row>
    <row r="19" spans="1:15">
      <c r="A19" s="83">
        <v>18</v>
      </c>
      <c r="B19" s="77">
        <v>1185</v>
      </c>
      <c r="C19" s="71" t="s">
        <v>1426</v>
      </c>
      <c r="D19" s="75">
        <v>1982</v>
      </c>
      <c r="E19" s="76" t="s">
        <v>491</v>
      </c>
      <c r="F19" s="76" t="s">
        <v>483</v>
      </c>
      <c r="G19" s="76"/>
      <c r="H19" s="76" t="s">
        <v>410</v>
      </c>
      <c r="I19" s="76" t="s">
        <v>540</v>
      </c>
      <c r="J19" s="140" t="s">
        <v>1967</v>
      </c>
      <c r="K19" s="80" t="str">
        <f t="shared" si="0"/>
        <v/>
      </c>
      <c r="L19" s="74"/>
      <c r="M19" s="88"/>
      <c r="O19">
        <v>4198</v>
      </c>
    </row>
    <row r="20" spans="1:15">
      <c r="A20" s="83">
        <v>19</v>
      </c>
      <c r="B20" s="77">
        <v>1164</v>
      </c>
      <c r="C20" s="71" t="s">
        <v>1656</v>
      </c>
      <c r="D20" s="75">
        <v>1949</v>
      </c>
      <c r="E20" s="76" t="s">
        <v>491</v>
      </c>
      <c r="F20" s="76"/>
      <c r="G20" s="76" t="s">
        <v>456</v>
      </c>
      <c r="H20" s="76" t="s">
        <v>1657</v>
      </c>
      <c r="I20" s="76"/>
      <c r="J20" s="140" t="s">
        <v>1972</v>
      </c>
      <c r="K20" s="80" t="str">
        <f t="shared" si="0"/>
        <v>Ж60</v>
      </c>
      <c r="L20" s="74">
        <v>1</v>
      </c>
      <c r="M20" s="88"/>
    </row>
    <row r="21" spans="1:15">
      <c r="A21" s="83">
        <v>20</v>
      </c>
      <c r="B21" s="77">
        <v>1175</v>
      </c>
      <c r="C21" s="71" t="s">
        <v>1442</v>
      </c>
      <c r="D21" s="75">
        <v>1959</v>
      </c>
      <c r="E21" s="76" t="s">
        <v>491</v>
      </c>
      <c r="F21" s="76">
        <v>2</v>
      </c>
      <c r="G21" s="76" t="s">
        <v>456</v>
      </c>
      <c r="H21" s="76" t="s">
        <v>457</v>
      </c>
      <c r="I21" s="76" t="s">
        <v>458</v>
      </c>
      <c r="J21" s="140" t="s">
        <v>1981</v>
      </c>
      <c r="K21" s="80" t="str">
        <f t="shared" si="0"/>
        <v/>
      </c>
      <c r="L21" s="74"/>
      <c r="M21" s="88"/>
    </row>
    <row r="22" spans="1:15">
      <c r="A22" s="83">
        <v>21</v>
      </c>
      <c r="B22" s="77">
        <v>1187</v>
      </c>
      <c r="C22" s="71" t="s">
        <v>1428</v>
      </c>
      <c r="D22" s="75">
        <v>1995</v>
      </c>
      <c r="E22" s="76" t="s">
        <v>491</v>
      </c>
      <c r="F22" s="76">
        <v>2</v>
      </c>
      <c r="G22" s="76"/>
      <c r="H22" s="76" t="s">
        <v>410</v>
      </c>
      <c r="I22" s="76" t="s">
        <v>643</v>
      </c>
      <c r="J22" s="140" t="s">
        <v>1983</v>
      </c>
      <c r="K22" s="80" t="str">
        <f t="shared" si="0"/>
        <v>Ж17</v>
      </c>
      <c r="L22" s="74">
        <v>3</v>
      </c>
      <c r="M22" s="88"/>
    </row>
    <row r="23" spans="1:15">
      <c r="A23" s="83">
        <v>22</v>
      </c>
      <c r="B23" s="77">
        <v>1192</v>
      </c>
      <c r="C23" s="71" t="s">
        <v>1417</v>
      </c>
      <c r="D23" s="75">
        <v>1986</v>
      </c>
      <c r="E23" s="76" t="s">
        <v>491</v>
      </c>
      <c r="F23" s="76"/>
      <c r="G23" s="76"/>
      <c r="H23" s="76" t="s">
        <v>410</v>
      </c>
      <c r="I23" s="76" t="s">
        <v>619</v>
      </c>
      <c r="J23" s="137" t="s">
        <v>1984</v>
      </c>
      <c r="K23" s="80" t="str">
        <f t="shared" si="0"/>
        <v/>
      </c>
      <c r="L23" s="80"/>
      <c r="M23" s="88"/>
      <c r="O23">
        <v>4607</v>
      </c>
    </row>
    <row r="24" spans="1:15">
      <c r="A24" s="83">
        <v>23</v>
      </c>
      <c r="B24" s="77">
        <v>1188</v>
      </c>
      <c r="C24" s="71" t="s">
        <v>1429</v>
      </c>
      <c r="D24" s="75">
        <v>1941</v>
      </c>
      <c r="E24" s="76" t="s">
        <v>491</v>
      </c>
      <c r="F24" s="76"/>
      <c r="G24" s="76"/>
      <c r="H24" s="76" t="s">
        <v>410</v>
      </c>
      <c r="I24" s="76" t="s">
        <v>540</v>
      </c>
      <c r="J24" s="140" t="s">
        <v>1992</v>
      </c>
      <c r="K24" s="80" t="str">
        <f t="shared" si="0"/>
        <v>Ж60</v>
      </c>
      <c r="L24" s="74">
        <v>2</v>
      </c>
      <c r="M24" s="88"/>
    </row>
    <row r="25" spans="1:15">
      <c r="A25" s="83">
        <v>24</v>
      </c>
      <c r="B25" s="77">
        <v>1169</v>
      </c>
      <c r="C25" s="71" t="s">
        <v>1437</v>
      </c>
      <c r="D25" s="75">
        <v>1973</v>
      </c>
      <c r="E25" s="76" t="s">
        <v>491</v>
      </c>
      <c r="F25" s="76"/>
      <c r="G25" s="76"/>
      <c r="H25" s="76" t="s">
        <v>410</v>
      </c>
      <c r="I25" s="76"/>
      <c r="J25" s="140" t="s">
        <v>1997</v>
      </c>
      <c r="K25" s="80" t="str">
        <f t="shared" si="0"/>
        <v/>
      </c>
      <c r="L25" s="74"/>
      <c r="M25" s="88"/>
      <c r="O25">
        <v>5004</v>
      </c>
    </row>
    <row r="26" spans="1:15">
      <c r="A26" s="83">
        <v>25</v>
      </c>
      <c r="B26" s="77">
        <v>1167</v>
      </c>
      <c r="C26" s="71" t="s">
        <v>573</v>
      </c>
      <c r="D26" s="75">
        <v>1991</v>
      </c>
      <c r="E26" s="76" t="s">
        <v>491</v>
      </c>
      <c r="F26" s="76">
        <v>3</v>
      </c>
      <c r="G26" s="76" t="s">
        <v>456</v>
      </c>
      <c r="H26" s="76" t="s">
        <v>574</v>
      </c>
      <c r="I26" s="76" t="s">
        <v>452</v>
      </c>
      <c r="J26" s="140" t="s">
        <v>2001</v>
      </c>
      <c r="K26" s="80" t="str">
        <f t="shared" si="0"/>
        <v/>
      </c>
      <c r="L26" s="74"/>
      <c r="M26" s="88"/>
      <c r="O26">
        <v>5507</v>
      </c>
    </row>
    <row r="27" spans="1:15">
      <c r="A27" s="83">
        <v>26</v>
      </c>
      <c r="B27" s="77">
        <v>1189</v>
      </c>
      <c r="C27" s="71" t="s">
        <v>1430</v>
      </c>
      <c r="D27" s="75">
        <v>1985</v>
      </c>
      <c r="E27" s="76" t="s">
        <v>491</v>
      </c>
      <c r="F27" s="76"/>
      <c r="G27" s="76"/>
      <c r="H27" s="76" t="s">
        <v>410</v>
      </c>
      <c r="I27" s="76" t="s">
        <v>619</v>
      </c>
      <c r="J27" s="140" t="s">
        <v>2012</v>
      </c>
      <c r="K27" s="80" t="str">
        <f t="shared" si="0"/>
        <v/>
      </c>
      <c r="L27" s="74"/>
      <c r="M27" s="88"/>
    </row>
    <row r="28" spans="1:15">
      <c r="A28" s="83">
        <v>27</v>
      </c>
      <c r="B28" s="77">
        <v>1194</v>
      </c>
      <c r="C28" s="71" t="s">
        <v>171</v>
      </c>
      <c r="D28" s="75">
        <v>1965</v>
      </c>
      <c r="E28" s="76" t="s">
        <v>491</v>
      </c>
      <c r="F28" s="76"/>
      <c r="G28" s="76"/>
      <c r="H28" s="76" t="s">
        <v>410</v>
      </c>
      <c r="I28" s="76"/>
      <c r="J28" s="137" t="s">
        <v>2015</v>
      </c>
      <c r="K28" s="80" t="str">
        <f t="shared" si="0"/>
        <v/>
      </c>
      <c r="L28" s="80"/>
      <c r="M28" s="88"/>
      <c r="O28">
        <v>5858</v>
      </c>
    </row>
    <row r="29" spans="1:15">
      <c r="A29" s="83">
        <v>28</v>
      </c>
      <c r="B29" s="77">
        <v>1177</v>
      </c>
      <c r="C29" s="71" t="s">
        <v>1420</v>
      </c>
      <c r="D29" s="75">
        <v>1989</v>
      </c>
      <c r="E29" s="76" t="s">
        <v>491</v>
      </c>
      <c r="F29" s="76">
        <v>3</v>
      </c>
      <c r="G29" s="76"/>
      <c r="H29" s="76" t="s">
        <v>410</v>
      </c>
      <c r="I29" s="76" t="s">
        <v>469</v>
      </c>
      <c r="J29" s="137" t="s">
        <v>2020</v>
      </c>
      <c r="K29" s="80" t="str">
        <f t="shared" si="0"/>
        <v/>
      </c>
      <c r="L29" s="80"/>
      <c r="M29" s="88"/>
      <c r="O29">
        <v>3743</v>
      </c>
    </row>
    <row r="30" spans="1:15">
      <c r="A30" s="83">
        <v>29</v>
      </c>
      <c r="B30" s="77">
        <v>1182</v>
      </c>
      <c r="C30" s="71" t="s">
        <v>1444</v>
      </c>
      <c r="D30" s="75">
        <v>1980</v>
      </c>
      <c r="E30" s="76" t="s">
        <v>491</v>
      </c>
      <c r="F30" s="76">
        <v>3</v>
      </c>
      <c r="G30" s="76"/>
      <c r="H30" s="76" t="s">
        <v>410</v>
      </c>
      <c r="I30" s="76" t="s">
        <v>469</v>
      </c>
      <c r="J30" s="140" t="s">
        <v>2022</v>
      </c>
      <c r="K30" s="80" t="str">
        <f t="shared" si="0"/>
        <v/>
      </c>
      <c r="L30" s="74"/>
      <c r="M30" s="88"/>
      <c r="O30">
        <v>5905</v>
      </c>
    </row>
    <row r="31" spans="1:15">
      <c r="A31" s="83">
        <v>30</v>
      </c>
      <c r="B31" s="77">
        <v>1183</v>
      </c>
      <c r="C31" s="71" t="s">
        <v>1424</v>
      </c>
      <c r="D31" s="75">
        <v>1989</v>
      </c>
      <c r="E31" s="76" t="s">
        <v>491</v>
      </c>
      <c r="F31" s="76">
        <v>3</v>
      </c>
      <c r="G31" s="76"/>
      <c r="H31" s="76" t="s">
        <v>410</v>
      </c>
      <c r="I31" s="76" t="s">
        <v>469</v>
      </c>
      <c r="J31" s="140" t="s">
        <v>2030</v>
      </c>
      <c r="K31" s="80" t="str">
        <f t="shared" si="0"/>
        <v/>
      </c>
      <c r="L31" s="74"/>
      <c r="M31" s="88"/>
      <c r="O31">
        <v>6142</v>
      </c>
    </row>
    <row r="32" spans="1:15">
      <c r="A32" s="83">
        <v>31</v>
      </c>
      <c r="B32" s="77">
        <v>1178</v>
      </c>
      <c r="C32" s="71" t="s">
        <v>1421</v>
      </c>
      <c r="D32" s="75">
        <v>1990</v>
      </c>
      <c r="E32" s="76" t="s">
        <v>491</v>
      </c>
      <c r="F32" s="76">
        <v>3</v>
      </c>
      <c r="G32" s="76"/>
      <c r="H32" s="76" t="s">
        <v>410</v>
      </c>
      <c r="I32" s="76" t="s">
        <v>469</v>
      </c>
      <c r="J32" s="140" t="s">
        <v>2081</v>
      </c>
      <c r="K32" s="80" t="str">
        <f t="shared" ref="K32:K37" si="1">IF(D32&lt;=1950,"Ж60",IF(D32&gt;=1993,"Ж17",""))</f>
        <v/>
      </c>
      <c r="L32" s="74"/>
      <c r="M32" s="88"/>
    </row>
    <row r="33" spans="1:15">
      <c r="A33" s="83">
        <v>32</v>
      </c>
      <c r="B33" s="77">
        <v>1184</v>
      </c>
      <c r="C33" s="71" t="s">
        <v>1425</v>
      </c>
      <c r="D33" s="75">
        <v>1950</v>
      </c>
      <c r="E33" s="76" t="s">
        <v>491</v>
      </c>
      <c r="F33" s="76"/>
      <c r="G33" s="76"/>
      <c r="H33" s="76" t="s">
        <v>410</v>
      </c>
      <c r="I33" s="76"/>
      <c r="J33" s="140" t="s">
        <v>2140</v>
      </c>
      <c r="K33" s="80" t="str">
        <f t="shared" si="1"/>
        <v>Ж60</v>
      </c>
      <c r="L33" s="74">
        <v>3</v>
      </c>
      <c r="M33" s="88"/>
      <c r="O33">
        <v>6600</v>
      </c>
    </row>
    <row r="34" spans="1:15">
      <c r="A34" s="83"/>
      <c r="B34" s="77">
        <v>1186</v>
      </c>
      <c r="C34" s="71" t="s">
        <v>1427</v>
      </c>
      <c r="D34" s="75">
        <v>1994</v>
      </c>
      <c r="E34" s="76" t="s">
        <v>491</v>
      </c>
      <c r="F34" s="76">
        <v>3</v>
      </c>
      <c r="G34" s="76"/>
      <c r="H34" s="76" t="s">
        <v>410</v>
      </c>
      <c r="I34" s="76" t="s">
        <v>688</v>
      </c>
      <c r="J34" s="140" t="s">
        <v>2041</v>
      </c>
      <c r="K34" s="80" t="str">
        <f t="shared" si="1"/>
        <v>Ж17</v>
      </c>
      <c r="L34" s="74"/>
      <c r="M34" s="88"/>
      <c r="O34">
        <v>7530</v>
      </c>
    </row>
    <row r="35" spans="1:15">
      <c r="A35" s="83"/>
      <c r="B35" s="77">
        <v>1168</v>
      </c>
      <c r="C35" s="71" t="s">
        <v>1438</v>
      </c>
      <c r="D35" s="75">
        <v>1961</v>
      </c>
      <c r="E35" s="76" t="s">
        <v>491</v>
      </c>
      <c r="F35" s="76"/>
      <c r="G35" s="76"/>
      <c r="H35" s="76" t="s">
        <v>410</v>
      </c>
      <c r="I35" s="76" t="s">
        <v>751</v>
      </c>
      <c r="J35" s="140" t="s">
        <v>2040</v>
      </c>
      <c r="K35" s="80" t="str">
        <f t="shared" si="1"/>
        <v/>
      </c>
      <c r="L35" s="74"/>
      <c r="M35" s="88"/>
    </row>
    <row r="36" spans="1:15">
      <c r="A36" s="83"/>
      <c r="B36" s="77">
        <v>1193</v>
      </c>
      <c r="C36" s="71" t="s">
        <v>769</v>
      </c>
      <c r="D36" s="75">
        <v>1982</v>
      </c>
      <c r="E36" s="76" t="s">
        <v>491</v>
      </c>
      <c r="F36" s="76"/>
      <c r="G36" s="76"/>
      <c r="H36" s="76" t="s">
        <v>410</v>
      </c>
      <c r="I36" s="76" t="s">
        <v>1253</v>
      </c>
      <c r="J36" s="137" t="s">
        <v>2040</v>
      </c>
      <c r="K36" s="80" t="str">
        <f t="shared" si="1"/>
        <v/>
      </c>
      <c r="L36" s="80"/>
      <c r="M36" s="88"/>
      <c r="O36">
        <v>5747</v>
      </c>
    </row>
    <row r="37" spans="1:15">
      <c r="A37" s="126"/>
      <c r="B37" s="77">
        <v>1197</v>
      </c>
      <c r="C37" s="71" t="s">
        <v>1419</v>
      </c>
      <c r="D37" s="75">
        <v>1987</v>
      </c>
      <c r="E37" s="76" t="s">
        <v>491</v>
      </c>
      <c r="F37" s="76"/>
      <c r="G37" s="76"/>
      <c r="H37" s="76" t="s">
        <v>410</v>
      </c>
      <c r="I37" s="76" t="s">
        <v>1253</v>
      </c>
      <c r="J37" s="137" t="s">
        <v>2040</v>
      </c>
      <c r="K37" s="80" t="str">
        <f t="shared" si="1"/>
        <v/>
      </c>
      <c r="L37" s="80"/>
      <c r="M37" s="88"/>
      <c r="O37">
        <v>4717</v>
      </c>
    </row>
  </sheetData>
  <sheetProtection password="CBBF" sheet="1" objects="1"/>
  <autoFilter ref="A1:M37"/>
  <phoneticPr fontId="10" type="noConversion"/>
  <printOptions horizontalCentered="1"/>
  <pageMargins left="0.11811023622047245" right="0.11811023622047245" top="1.79" bottom="0.98425196850393704" header="0.19685039370078741" footer="0.19685039370078741"/>
  <pageSetup paperSize="9" orientation="portrait" r:id="rId1"/>
  <headerFooter alignWithMargins="0">
    <oddHeader>&amp;L&amp;8
&amp;G&amp;C&amp;"Arial Cyr,полужирный"&amp;14  84-й Международный пробег ПУШКИН - САНКТ-ПЕТЕРБУРГ
&amp;10на призы газеты &amp;G
памяти В.И. Семенова
ИТОГОВЫЙ ПРОТОКОЛ
Дистанция 15 км Женщины&amp;R
&amp;G</oddHeader>
    <oddFooter>&amp;C&amp;G&amp;R&amp;P из &amp;N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P127"/>
  <sheetViews>
    <sheetView zoomScale="130" zoomScaleNormal="130" workbookViewId="0">
      <selection activeCell="K6" sqref="K6"/>
    </sheetView>
  </sheetViews>
  <sheetFormatPr defaultRowHeight="12.45"/>
  <cols>
    <col min="1" max="1" width="4" style="49" bestFit="1" customWidth="1"/>
    <col min="2" max="2" width="4.53515625" style="49" customWidth="1"/>
    <col min="3" max="3" width="20.15234375" customWidth="1"/>
    <col min="4" max="4" width="3.84375" style="49" customWidth="1"/>
    <col min="5" max="5" width="4" style="49" bestFit="1" customWidth="1"/>
    <col min="6" max="6" width="3.3046875" style="49" hidden="1" customWidth="1"/>
    <col min="7" max="7" width="11.15234375" style="51" customWidth="1"/>
    <col min="8" max="8" width="12.3828125" style="51" customWidth="1"/>
    <col min="9" max="9" width="18.84375" style="51" bestFit="1" customWidth="1"/>
    <col min="10" max="10" width="6.84375" style="51" customWidth="1"/>
    <col min="11" max="11" width="4" style="53" bestFit="1" customWidth="1"/>
    <col min="12" max="12" width="3.69140625" style="49" customWidth="1"/>
    <col min="13" max="13" width="8.69140625" style="63" bestFit="1" customWidth="1"/>
    <col min="15" max="15" width="0" hidden="1" customWidth="1"/>
  </cols>
  <sheetData>
    <row r="1" spans="1:16" ht="15.45">
      <c r="A1" s="144" t="s">
        <v>1494</v>
      </c>
      <c r="B1" s="144" t="s">
        <v>396</v>
      </c>
      <c r="C1" s="144" t="s">
        <v>397</v>
      </c>
      <c r="D1" s="145" t="s">
        <v>398</v>
      </c>
      <c r="E1" s="145" t="s">
        <v>399</v>
      </c>
      <c r="F1" s="145" t="s">
        <v>400</v>
      </c>
      <c r="G1" s="145" t="s">
        <v>401</v>
      </c>
      <c r="H1" s="145" t="s">
        <v>402</v>
      </c>
      <c r="I1" s="145" t="s">
        <v>403</v>
      </c>
      <c r="J1" s="146" t="s">
        <v>404</v>
      </c>
      <c r="K1" s="146" t="s">
        <v>405</v>
      </c>
      <c r="L1" s="146" t="s">
        <v>406</v>
      </c>
      <c r="M1" s="62" t="s">
        <v>614</v>
      </c>
    </row>
    <row r="2" spans="1:16">
      <c r="A2" s="147">
        <v>1</v>
      </c>
      <c r="B2" s="77">
        <v>616</v>
      </c>
      <c r="C2" s="89" t="s">
        <v>1147</v>
      </c>
      <c r="D2" s="78">
        <v>1994</v>
      </c>
      <c r="E2" s="76" t="s">
        <v>491</v>
      </c>
      <c r="F2" s="76">
        <v>1</v>
      </c>
      <c r="G2" s="76"/>
      <c r="H2" s="76" t="s">
        <v>410</v>
      </c>
      <c r="I2" s="76" t="s">
        <v>616</v>
      </c>
      <c r="J2" s="140" t="s">
        <v>1751</v>
      </c>
      <c r="K2" s="80" t="str">
        <f t="shared" ref="K2:K31" si="0">IF(AND(D2&gt;=1931,D2&lt;=1935),"М75",IF(AND(D2&gt;=1936,D2&lt;=1940),"М70",IF(D2&gt;=1995,"М15","")))</f>
        <v/>
      </c>
      <c r="L2" s="72"/>
      <c r="M2" s="82"/>
      <c r="N2" s="143"/>
      <c r="O2">
        <v>1349</v>
      </c>
      <c r="P2" s="143"/>
    </row>
    <row r="3" spans="1:16">
      <c r="A3" s="147">
        <v>2</v>
      </c>
      <c r="B3" s="77">
        <v>603</v>
      </c>
      <c r="C3" s="89" t="s">
        <v>1130</v>
      </c>
      <c r="D3" s="78">
        <v>1995</v>
      </c>
      <c r="E3" s="76" t="s">
        <v>491</v>
      </c>
      <c r="F3" s="76">
        <v>2</v>
      </c>
      <c r="G3" s="76"/>
      <c r="H3" s="76" t="s">
        <v>410</v>
      </c>
      <c r="I3" s="76" t="s">
        <v>1129</v>
      </c>
      <c r="J3" s="137" t="s">
        <v>1752</v>
      </c>
      <c r="K3" s="80" t="str">
        <f t="shared" si="0"/>
        <v>М15</v>
      </c>
      <c r="L3" s="141">
        <v>1</v>
      </c>
      <c r="M3" s="82"/>
      <c r="O3">
        <v>1218</v>
      </c>
    </row>
    <row r="4" spans="1:16">
      <c r="A4" s="147">
        <v>3</v>
      </c>
      <c r="B4" s="77">
        <v>648</v>
      </c>
      <c r="C4" s="89" t="s">
        <v>1187</v>
      </c>
      <c r="D4" s="78">
        <v>1993</v>
      </c>
      <c r="E4" s="76" t="s">
        <v>491</v>
      </c>
      <c r="F4" s="76">
        <v>1</v>
      </c>
      <c r="G4" s="76"/>
      <c r="H4" s="76" t="s">
        <v>410</v>
      </c>
      <c r="I4" s="76" t="s">
        <v>635</v>
      </c>
      <c r="J4" s="140" t="s">
        <v>1753</v>
      </c>
      <c r="K4" s="80" t="str">
        <f t="shared" si="0"/>
        <v/>
      </c>
      <c r="L4" s="72"/>
      <c r="M4" s="82"/>
      <c r="O4">
        <v>1006</v>
      </c>
    </row>
    <row r="5" spans="1:16">
      <c r="A5" s="147">
        <v>4</v>
      </c>
      <c r="B5" s="77">
        <v>617</v>
      </c>
      <c r="C5" s="89" t="s">
        <v>1148</v>
      </c>
      <c r="D5" s="78">
        <v>1994</v>
      </c>
      <c r="E5" s="76" t="s">
        <v>491</v>
      </c>
      <c r="F5" s="76" t="s">
        <v>483</v>
      </c>
      <c r="G5" s="76"/>
      <c r="H5" s="76" t="s">
        <v>410</v>
      </c>
      <c r="I5" s="76" t="s">
        <v>616</v>
      </c>
      <c r="J5" s="140" t="s">
        <v>1754</v>
      </c>
      <c r="K5" s="80" t="str">
        <f t="shared" si="0"/>
        <v/>
      </c>
      <c r="L5" s="72"/>
      <c r="M5" s="82"/>
      <c r="O5">
        <v>1063</v>
      </c>
    </row>
    <row r="6" spans="1:16">
      <c r="A6" s="147">
        <v>5</v>
      </c>
      <c r="B6" s="77">
        <v>677</v>
      </c>
      <c r="C6" s="89" t="s">
        <v>510</v>
      </c>
      <c r="D6" s="78">
        <v>1986</v>
      </c>
      <c r="E6" s="76" t="s">
        <v>491</v>
      </c>
      <c r="F6" s="76">
        <v>2</v>
      </c>
      <c r="G6" s="76"/>
      <c r="H6" s="76" t="s">
        <v>410</v>
      </c>
      <c r="I6" s="76"/>
      <c r="J6" s="140" t="s">
        <v>1755</v>
      </c>
      <c r="K6" s="80" t="str">
        <f t="shared" si="0"/>
        <v/>
      </c>
      <c r="L6" s="72"/>
      <c r="M6" s="82"/>
      <c r="O6">
        <v>1313</v>
      </c>
    </row>
    <row r="7" spans="1:16">
      <c r="A7" s="147">
        <v>6</v>
      </c>
      <c r="B7" s="77">
        <v>650</v>
      </c>
      <c r="C7" s="89" t="s">
        <v>1189</v>
      </c>
      <c r="D7" s="78">
        <v>1995</v>
      </c>
      <c r="E7" s="76" t="s">
        <v>491</v>
      </c>
      <c r="F7" s="76">
        <v>2</v>
      </c>
      <c r="G7" s="76"/>
      <c r="H7" s="76" t="s">
        <v>410</v>
      </c>
      <c r="I7" s="76" t="s">
        <v>635</v>
      </c>
      <c r="J7" s="140" t="s">
        <v>1756</v>
      </c>
      <c r="K7" s="80" t="str">
        <f t="shared" ref="K7:K20" si="1">IF(AND(D7&gt;=1931,D7&lt;=1935),"М75",IF(AND(D7&gt;=1936,D7&lt;=1940),"М70",IF(D7&gt;=1995,"М15","")))</f>
        <v>М15</v>
      </c>
      <c r="L7" s="72">
        <v>2</v>
      </c>
      <c r="M7" s="82"/>
      <c r="O7">
        <v>1616</v>
      </c>
    </row>
    <row r="8" spans="1:16">
      <c r="A8" s="147">
        <v>7</v>
      </c>
      <c r="B8" s="77">
        <v>604</v>
      </c>
      <c r="C8" s="89" t="s">
        <v>1131</v>
      </c>
      <c r="D8" s="78">
        <v>1989</v>
      </c>
      <c r="E8" s="76" t="s">
        <v>491</v>
      </c>
      <c r="F8" s="76">
        <v>2</v>
      </c>
      <c r="G8" s="76"/>
      <c r="H8" s="76" t="s">
        <v>410</v>
      </c>
      <c r="I8" s="76" t="s">
        <v>593</v>
      </c>
      <c r="J8" s="137" t="s">
        <v>1757</v>
      </c>
      <c r="K8" s="80" t="str">
        <f t="shared" si="1"/>
        <v/>
      </c>
      <c r="L8" s="141"/>
      <c r="M8" s="82"/>
      <c r="O8">
        <v>1730</v>
      </c>
    </row>
    <row r="9" spans="1:16">
      <c r="A9" s="147">
        <v>8</v>
      </c>
      <c r="B9" s="77">
        <v>615</v>
      </c>
      <c r="C9" s="89" t="s">
        <v>1146</v>
      </c>
      <c r="D9" s="78">
        <v>1994</v>
      </c>
      <c r="E9" s="76" t="s">
        <v>491</v>
      </c>
      <c r="F9" s="76">
        <v>1</v>
      </c>
      <c r="G9" s="76"/>
      <c r="H9" s="76" t="s">
        <v>410</v>
      </c>
      <c r="I9" s="76" t="s">
        <v>616</v>
      </c>
      <c r="J9" s="140" t="s">
        <v>1758</v>
      </c>
      <c r="K9" s="80" t="str">
        <f t="shared" si="1"/>
        <v/>
      </c>
      <c r="L9" s="72"/>
      <c r="M9" s="82"/>
      <c r="O9">
        <v>1559</v>
      </c>
    </row>
    <row r="10" spans="1:16">
      <c r="A10" s="147">
        <v>9</v>
      </c>
      <c r="B10" s="77">
        <v>614</v>
      </c>
      <c r="C10" s="89" t="s">
        <v>1145</v>
      </c>
      <c r="D10" s="78">
        <v>1994</v>
      </c>
      <c r="E10" s="76" t="s">
        <v>491</v>
      </c>
      <c r="F10" s="76">
        <v>1</v>
      </c>
      <c r="G10" s="76"/>
      <c r="H10" s="76" t="s">
        <v>410</v>
      </c>
      <c r="I10" s="76" t="s">
        <v>540</v>
      </c>
      <c r="J10" s="140" t="s">
        <v>2038</v>
      </c>
      <c r="K10" s="80" t="str">
        <f t="shared" si="1"/>
        <v/>
      </c>
      <c r="L10" s="72"/>
      <c r="M10" s="82"/>
      <c r="O10">
        <v>1525</v>
      </c>
    </row>
    <row r="11" spans="1:16">
      <c r="A11" s="147">
        <v>10</v>
      </c>
      <c r="B11" s="77">
        <v>613</v>
      </c>
      <c r="C11" s="89" t="s">
        <v>1150</v>
      </c>
      <c r="D11" s="78">
        <v>1995</v>
      </c>
      <c r="E11" s="76" t="s">
        <v>491</v>
      </c>
      <c r="F11" s="76">
        <v>3</v>
      </c>
      <c r="G11" s="76"/>
      <c r="H11" s="76" t="s">
        <v>410</v>
      </c>
      <c r="I11" s="76" t="s">
        <v>1151</v>
      </c>
      <c r="J11" s="140" t="s">
        <v>1759</v>
      </c>
      <c r="K11" s="80" t="str">
        <f t="shared" si="1"/>
        <v>М15</v>
      </c>
      <c r="L11" s="72">
        <v>3</v>
      </c>
      <c r="M11" s="82"/>
      <c r="O11">
        <v>2089</v>
      </c>
    </row>
    <row r="12" spans="1:16">
      <c r="A12" s="147">
        <v>11</v>
      </c>
      <c r="B12" s="77">
        <v>660</v>
      </c>
      <c r="C12" s="89" t="s">
        <v>1201</v>
      </c>
      <c r="D12" s="78">
        <v>1994</v>
      </c>
      <c r="E12" s="76" t="s">
        <v>491</v>
      </c>
      <c r="F12" s="76">
        <v>2</v>
      </c>
      <c r="G12" s="76"/>
      <c r="H12" s="76" t="s">
        <v>410</v>
      </c>
      <c r="I12" s="76" t="s">
        <v>469</v>
      </c>
      <c r="J12" s="140" t="s">
        <v>1760</v>
      </c>
      <c r="K12" s="80" t="str">
        <f t="shared" si="1"/>
        <v/>
      </c>
      <c r="L12" s="72"/>
      <c r="M12" s="82"/>
      <c r="O12">
        <v>1605</v>
      </c>
    </row>
    <row r="13" spans="1:16">
      <c r="A13" s="147">
        <v>12</v>
      </c>
      <c r="B13" s="77">
        <v>681</v>
      </c>
      <c r="C13" s="89" t="s">
        <v>517</v>
      </c>
      <c r="D13" s="78">
        <v>1995</v>
      </c>
      <c r="E13" s="76" t="s">
        <v>491</v>
      </c>
      <c r="F13" s="76">
        <v>2</v>
      </c>
      <c r="G13" s="76"/>
      <c r="H13" s="76" t="s">
        <v>410</v>
      </c>
      <c r="I13" s="76" t="s">
        <v>516</v>
      </c>
      <c r="J13" s="140" t="s">
        <v>1761</v>
      </c>
      <c r="K13" s="80" t="str">
        <f t="shared" si="1"/>
        <v>М15</v>
      </c>
      <c r="L13" s="72">
        <v>4</v>
      </c>
      <c r="M13" s="82"/>
      <c r="O13">
        <v>1092</v>
      </c>
    </row>
    <row r="14" spans="1:16">
      <c r="A14" s="147">
        <v>13</v>
      </c>
      <c r="B14" s="77">
        <v>661</v>
      </c>
      <c r="C14" s="89" t="s">
        <v>1202</v>
      </c>
      <c r="D14" s="78">
        <v>1994</v>
      </c>
      <c r="E14" s="76" t="s">
        <v>491</v>
      </c>
      <c r="F14" s="76">
        <v>2</v>
      </c>
      <c r="G14" s="76"/>
      <c r="H14" s="76" t="s">
        <v>410</v>
      </c>
      <c r="I14" s="76" t="s">
        <v>469</v>
      </c>
      <c r="J14" s="140" t="s">
        <v>1762</v>
      </c>
      <c r="K14" s="80" t="str">
        <f t="shared" si="1"/>
        <v/>
      </c>
      <c r="L14" s="72"/>
      <c r="M14" s="82"/>
      <c r="O14">
        <v>1074</v>
      </c>
    </row>
    <row r="15" spans="1:16">
      <c r="A15" s="147">
        <v>14</v>
      </c>
      <c r="B15" s="77">
        <v>658</v>
      </c>
      <c r="C15" s="89" t="s">
        <v>1199</v>
      </c>
      <c r="D15" s="78">
        <v>1994</v>
      </c>
      <c r="E15" s="76" t="s">
        <v>491</v>
      </c>
      <c r="F15" s="76">
        <v>3</v>
      </c>
      <c r="G15" s="76"/>
      <c r="H15" s="76" t="s">
        <v>410</v>
      </c>
      <c r="I15" s="76"/>
      <c r="J15" s="140" t="s">
        <v>1620</v>
      </c>
      <c r="K15" s="80" t="str">
        <f t="shared" si="1"/>
        <v/>
      </c>
      <c r="L15" s="72"/>
      <c r="M15" s="82"/>
      <c r="O15">
        <v>1072</v>
      </c>
    </row>
    <row r="16" spans="1:16">
      <c r="A16" s="147">
        <v>15</v>
      </c>
      <c r="B16" s="77">
        <v>651</v>
      </c>
      <c r="C16" s="89" t="s">
        <v>1190</v>
      </c>
      <c r="D16" s="78">
        <v>1995</v>
      </c>
      <c r="E16" s="76" t="s">
        <v>491</v>
      </c>
      <c r="F16" s="76">
        <v>2</v>
      </c>
      <c r="G16" s="76"/>
      <c r="H16" s="76" t="s">
        <v>410</v>
      </c>
      <c r="I16" s="76" t="s">
        <v>635</v>
      </c>
      <c r="J16" s="140" t="s">
        <v>1763</v>
      </c>
      <c r="K16" s="80" t="str">
        <f t="shared" si="1"/>
        <v>М15</v>
      </c>
      <c r="L16" s="72">
        <v>5</v>
      </c>
      <c r="M16" s="82"/>
      <c r="O16">
        <v>991</v>
      </c>
    </row>
    <row r="17" spans="1:15">
      <c r="A17" s="147">
        <v>16</v>
      </c>
      <c r="B17" s="77">
        <v>663</v>
      </c>
      <c r="C17" s="89" t="s">
        <v>1204</v>
      </c>
      <c r="D17" s="78">
        <v>1993</v>
      </c>
      <c r="E17" s="76" t="s">
        <v>491</v>
      </c>
      <c r="F17" s="76">
        <v>2</v>
      </c>
      <c r="G17" s="76"/>
      <c r="H17" s="76" t="s">
        <v>410</v>
      </c>
      <c r="I17" s="76" t="s">
        <v>698</v>
      </c>
      <c r="J17" s="140" t="s">
        <v>1764</v>
      </c>
      <c r="K17" s="80" t="str">
        <f t="shared" si="1"/>
        <v/>
      </c>
      <c r="L17" s="72"/>
      <c r="M17" s="82"/>
      <c r="O17">
        <v>1022</v>
      </c>
    </row>
    <row r="18" spans="1:15">
      <c r="A18" s="147">
        <v>17</v>
      </c>
      <c r="B18" s="77">
        <v>618</v>
      </c>
      <c r="C18" s="89" t="s">
        <v>1149</v>
      </c>
      <c r="D18" s="78">
        <v>1994</v>
      </c>
      <c r="E18" s="76" t="s">
        <v>491</v>
      </c>
      <c r="F18" s="76">
        <v>1</v>
      </c>
      <c r="G18" s="76"/>
      <c r="H18" s="76" t="s">
        <v>410</v>
      </c>
      <c r="I18" s="76" t="s">
        <v>616</v>
      </c>
      <c r="J18" s="140" t="s">
        <v>1765</v>
      </c>
      <c r="K18" s="80" t="str">
        <f t="shared" si="1"/>
        <v/>
      </c>
      <c r="L18" s="72"/>
      <c r="M18" s="82"/>
      <c r="O18">
        <v>1122</v>
      </c>
    </row>
    <row r="19" spans="1:15">
      <c r="A19" s="147">
        <v>18</v>
      </c>
      <c r="B19" s="72">
        <v>717</v>
      </c>
      <c r="C19" s="89" t="s">
        <v>656</v>
      </c>
      <c r="D19" s="94">
        <v>1967</v>
      </c>
      <c r="E19" s="76" t="s">
        <v>491</v>
      </c>
      <c r="F19" s="79"/>
      <c r="G19" s="79"/>
      <c r="H19" s="74" t="s">
        <v>410</v>
      </c>
      <c r="I19" s="94" t="s">
        <v>540</v>
      </c>
      <c r="J19" s="140" t="s">
        <v>1621</v>
      </c>
      <c r="K19" s="80" t="str">
        <f t="shared" si="1"/>
        <v/>
      </c>
      <c r="L19" s="72"/>
      <c r="M19" s="82"/>
    </row>
    <row r="20" spans="1:15">
      <c r="A20" s="147">
        <v>19</v>
      </c>
      <c r="B20" s="77">
        <v>662</v>
      </c>
      <c r="C20" s="89" t="s">
        <v>1203</v>
      </c>
      <c r="D20" s="78">
        <v>1995</v>
      </c>
      <c r="E20" s="76" t="s">
        <v>491</v>
      </c>
      <c r="F20" s="76">
        <v>3</v>
      </c>
      <c r="G20" s="76"/>
      <c r="H20" s="76" t="s">
        <v>410</v>
      </c>
      <c r="I20" s="76" t="s">
        <v>698</v>
      </c>
      <c r="J20" s="140" t="s">
        <v>1622</v>
      </c>
      <c r="K20" s="80" t="str">
        <f t="shared" si="1"/>
        <v>М15</v>
      </c>
      <c r="L20" s="72">
        <v>6</v>
      </c>
      <c r="M20" s="82"/>
    </row>
    <row r="21" spans="1:15">
      <c r="A21" s="147">
        <v>20</v>
      </c>
      <c r="B21" s="77">
        <v>647</v>
      </c>
      <c r="C21" s="89" t="s">
        <v>1186</v>
      </c>
      <c r="D21" s="78">
        <v>1994</v>
      </c>
      <c r="E21" s="76" t="s">
        <v>491</v>
      </c>
      <c r="F21" s="76">
        <v>2</v>
      </c>
      <c r="G21" s="76"/>
      <c r="H21" s="76" t="s">
        <v>410</v>
      </c>
      <c r="I21" s="76" t="s">
        <v>635</v>
      </c>
      <c r="J21" s="140" t="s">
        <v>1766</v>
      </c>
      <c r="K21" s="80" t="str">
        <f t="shared" si="0"/>
        <v/>
      </c>
      <c r="L21" s="72"/>
      <c r="M21" s="82"/>
      <c r="O21">
        <v>1618</v>
      </c>
    </row>
    <row r="22" spans="1:15">
      <c r="A22" s="147">
        <v>21</v>
      </c>
      <c r="B22" s="77">
        <v>664</v>
      </c>
      <c r="C22" s="89" t="s">
        <v>1205</v>
      </c>
      <c r="D22" s="78">
        <v>1993</v>
      </c>
      <c r="E22" s="76" t="s">
        <v>491</v>
      </c>
      <c r="F22" s="76">
        <v>2</v>
      </c>
      <c r="G22" s="76"/>
      <c r="H22" s="76" t="s">
        <v>410</v>
      </c>
      <c r="I22" s="76" t="s">
        <v>698</v>
      </c>
      <c r="J22" s="140" t="s">
        <v>1767</v>
      </c>
      <c r="K22" s="80" t="str">
        <f t="shared" si="0"/>
        <v/>
      </c>
      <c r="L22" s="72"/>
      <c r="M22" s="82"/>
      <c r="O22">
        <v>2160</v>
      </c>
    </row>
    <row r="23" spans="1:15">
      <c r="A23" s="147">
        <v>22</v>
      </c>
      <c r="B23" s="77">
        <v>679</v>
      </c>
      <c r="C23" s="89" t="s">
        <v>513</v>
      </c>
      <c r="D23" s="78">
        <v>1987</v>
      </c>
      <c r="E23" s="76" t="s">
        <v>491</v>
      </c>
      <c r="F23" s="76" t="s">
        <v>483</v>
      </c>
      <c r="G23" s="76"/>
      <c r="H23" s="76" t="s">
        <v>410</v>
      </c>
      <c r="I23" s="76" t="s">
        <v>514</v>
      </c>
      <c r="J23" s="140" t="s">
        <v>1768</v>
      </c>
      <c r="K23" s="80" t="str">
        <f t="shared" si="0"/>
        <v/>
      </c>
      <c r="L23" s="72"/>
      <c r="M23" s="82"/>
      <c r="O23">
        <v>1665</v>
      </c>
    </row>
    <row r="24" spans="1:15">
      <c r="A24" s="147">
        <v>23</v>
      </c>
      <c r="B24" s="77">
        <v>640</v>
      </c>
      <c r="C24" s="89" t="s">
        <v>1178</v>
      </c>
      <c r="D24" s="78">
        <v>1995</v>
      </c>
      <c r="E24" s="76" t="s">
        <v>491</v>
      </c>
      <c r="F24" s="76">
        <v>2</v>
      </c>
      <c r="G24" s="76"/>
      <c r="H24" s="76" t="s">
        <v>410</v>
      </c>
      <c r="I24" s="76" t="s">
        <v>688</v>
      </c>
      <c r="J24" s="140" t="s">
        <v>1623</v>
      </c>
      <c r="K24" s="80" t="str">
        <f t="shared" si="0"/>
        <v>М15</v>
      </c>
      <c r="L24" s="72">
        <v>7</v>
      </c>
      <c r="M24" s="82"/>
    </row>
    <row r="25" spans="1:15">
      <c r="A25" s="147">
        <v>24</v>
      </c>
      <c r="B25" s="77">
        <v>688</v>
      </c>
      <c r="C25" s="89" t="s">
        <v>526</v>
      </c>
      <c r="D25" s="78">
        <v>1995</v>
      </c>
      <c r="E25" s="76" t="s">
        <v>491</v>
      </c>
      <c r="F25" s="76">
        <v>3</v>
      </c>
      <c r="G25" s="76"/>
      <c r="H25" s="76" t="s">
        <v>410</v>
      </c>
      <c r="I25" s="76" t="s">
        <v>484</v>
      </c>
      <c r="J25" s="140" t="s">
        <v>1769</v>
      </c>
      <c r="K25" s="80" t="str">
        <f t="shared" si="0"/>
        <v>М15</v>
      </c>
      <c r="L25" s="72">
        <v>8</v>
      </c>
      <c r="M25" s="82"/>
      <c r="O25">
        <v>1640</v>
      </c>
    </row>
    <row r="26" spans="1:15">
      <c r="A26" s="147">
        <v>25</v>
      </c>
      <c r="B26" s="77">
        <v>687</v>
      </c>
      <c r="C26" s="89" t="s">
        <v>525</v>
      </c>
      <c r="D26" s="78">
        <v>1995</v>
      </c>
      <c r="E26" s="76" t="s">
        <v>491</v>
      </c>
      <c r="F26" s="76">
        <v>3</v>
      </c>
      <c r="G26" s="76"/>
      <c r="H26" s="76" t="s">
        <v>410</v>
      </c>
      <c r="I26" s="76" t="s">
        <v>484</v>
      </c>
      <c r="J26" s="140" t="s">
        <v>1624</v>
      </c>
      <c r="K26" s="80" t="str">
        <f t="shared" si="0"/>
        <v>М15</v>
      </c>
      <c r="L26" s="72">
        <v>9</v>
      </c>
      <c r="M26" s="82"/>
      <c r="O26">
        <v>1539</v>
      </c>
    </row>
    <row r="27" spans="1:15">
      <c r="A27" s="147">
        <v>26</v>
      </c>
      <c r="B27" s="77">
        <v>700</v>
      </c>
      <c r="C27" s="89" t="s">
        <v>541</v>
      </c>
      <c r="D27" s="78">
        <v>1993</v>
      </c>
      <c r="E27" s="76" t="s">
        <v>491</v>
      </c>
      <c r="F27" s="76">
        <v>2</v>
      </c>
      <c r="G27" s="76"/>
      <c r="H27" s="76" t="s">
        <v>410</v>
      </c>
      <c r="I27" s="76" t="s">
        <v>512</v>
      </c>
      <c r="J27" s="140" t="s">
        <v>1770</v>
      </c>
      <c r="K27" s="80" t="str">
        <f t="shared" si="0"/>
        <v/>
      </c>
      <c r="L27" s="72"/>
      <c r="M27" s="82"/>
      <c r="O27">
        <v>1204</v>
      </c>
    </row>
    <row r="28" spans="1:15">
      <c r="A28" s="147">
        <v>27</v>
      </c>
      <c r="B28" s="77">
        <v>626</v>
      </c>
      <c r="C28" s="89" t="s">
        <v>1161</v>
      </c>
      <c r="D28" s="78">
        <v>1994</v>
      </c>
      <c r="E28" s="76" t="s">
        <v>491</v>
      </c>
      <c r="F28" s="76">
        <v>3</v>
      </c>
      <c r="G28" s="76"/>
      <c r="H28" s="76" t="s">
        <v>410</v>
      </c>
      <c r="I28" s="76" t="s">
        <v>647</v>
      </c>
      <c r="J28" s="140" t="s">
        <v>1771</v>
      </c>
      <c r="K28" s="80" t="str">
        <f t="shared" si="0"/>
        <v/>
      </c>
      <c r="L28" s="72"/>
      <c r="M28" s="82"/>
    </row>
    <row r="29" spans="1:15">
      <c r="A29" s="147">
        <v>28</v>
      </c>
      <c r="B29" s="77">
        <v>683</v>
      </c>
      <c r="C29" s="89" t="s">
        <v>519</v>
      </c>
      <c r="D29" s="78">
        <v>1994</v>
      </c>
      <c r="E29" s="76" t="s">
        <v>491</v>
      </c>
      <c r="F29" s="76">
        <v>2</v>
      </c>
      <c r="G29" s="76"/>
      <c r="H29" s="76" t="s">
        <v>410</v>
      </c>
      <c r="I29" s="76" t="s">
        <v>516</v>
      </c>
      <c r="J29" s="140" t="s">
        <v>1772</v>
      </c>
      <c r="K29" s="80" t="str">
        <f t="shared" si="0"/>
        <v/>
      </c>
      <c r="L29" s="72"/>
      <c r="M29" s="82"/>
      <c r="O29">
        <v>1914</v>
      </c>
    </row>
    <row r="30" spans="1:15">
      <c r="A30" s="147">
        <v>29</v>
      </c>
      <c r="B30" s="77">
        <v>602</v>
      </c>
      <c r="C30" s="89" t="s">
        <v>1128</v>
      </c>
      <c r="D30" s="78">
        <v>1996</v>
      </c>
      <c r="E30" s="76" t="s">
        <v>491</v>
      </c>
      <c r="F30" s="76">
        <v>3</v>
      </c>
      <c r="G30" s="76"/>
      <c r="H30" s="76" t="s">
        <v>410</v>
      </c>
      <c r="I30" s="76" t="s">
        <v>1129</v>
      </c>
      <c r="J30" s="137" t="s">
        <v>1773</v>
      </c>
      <c r="K30" s="80" t="str">
        <f t="shared" si="0"/>
        <v>М15</v>
      </c>
      <c r="L30" s="141">
        <v>10</v>
      </c>
      <c r="M30" s="82"/>
      <c r="O30">
        <v>2027</v>
      </c>
    </row>
    <row r="31" spans="1:15">
      <c r="A31" s="147">
        <v>30</v>
      </c>
      <c r="B31" s="77">
        <v>695</v>
      </c>
      <c r="C31" s="89" t="s">
        <v>534</v>
      </c>
      <c r="D31" s="78">
        <v>1994</v>
      </c>
      <c r="E31" s="76" t="s">
        <v>491</v>
      </c>
      <c r="F31" s="76" t="s">
        <v>671</v>
      </c>
      <c r="G31" s="76"/>
      <c r="H31" s="76" t="s">
        <v>410</v>
      </c>
      <c r="I31" s="96" t="s">
        <v>532</v>
      </c>
      <c r="J31" s="140" t="s">
        <v>1774</v>
      </c>
      <c r="K31" s="80" t="str">
        <f t="shared" si="0"/>
        <v/>
      </c>
      <c r="L31" s="72"/>
      <c r="M31" s="82"/>
    </row>
    <row r="32" spans="1:15">
      <c r="A32" s="147">
        <v>31</v>
      </c>
      <c r="B32" s="77">
        <v>670</v>
      </c>
      <c r="C32" s="89" t="s">
        <v>498</v>
      </c>
      <c r="D32" s="78">
        <v>1988</v>
      </c>
      <c r="E32" s="76" t="s">
        <v>491</v>
      </c>
      <c r="F32" s="76"/>
      <c r="G32" s="76"/>
      <c r="H32" s="76" t="s">
        <v>410</v>
      </c>
      <c r="I32" s="76" t="s">
        <v>463</v>
      </c>
      <c r="J32" s="137" t="s">
        <v>1626</v>
      </c>
      <c r="K32" s="80"/>
      <c r="L32" s="141"/>
      <c r="M32" s="82" t="s">
        <v>464</v>
      </c>
      <c r="O32">
        <v>1599</v>
      </c>
    </row>
    <row r="33" spans="1:15">
      <c r="A33" s="147">
        <v>32</v>
      </c>
      <c r="B33" s="77">
        <v>605</v>
      </c>
      <c r="C33" s="89" t="s">
        <v>1132</v>
      </c>
      <c r="D33" s="78">
        <v>1947</v>
      </c>
      <c r="E33" s="76" t="s">
        <v>491</v>
      </c>
      <c r="F33" s="76"/>
      <c r="G33" s="76"/>
      <c r="H33" s="76" t="s">
        <v>410</v>
      </c>
      <c r="I33" s="76" t="s">
        <v>593</v>
      </c>
      <c r="J33" s="137" t="s">
        <v>1775</v>
      </c>
      <c r="K33" s="80" t="str">
        <f t="shared" ref="K33:K79" si="2">IF(AND(D33&gt;=1931,D33&lt;=1935),"М75",IF(AND(D33&gt;=1936,D33&lt;=1940),"М70",IF(D33&gt;=1995,"М15","")))</f>
        <v/>
      </c>
      <c r="L33" s="141"/>
      <c r="M33" s="82"/>
      <c r="O33">
        <v>1572</v>
      </c>
    </row>
    <row r="34" spans="1:15">
      <c r="A34" s="147">
        <v>33</v>
      </c>
      <c r="B34" s="77">
        <v>682</v>
      </c>
      <c r="C34" s="89" t="s">
        <v>518</v>
      </c>
      <c r="D34" s="78">
        <v>1995</v>
      </c>
      <c r="E34" s="76" t="s">
        <v>491</v>
      </c>
      <c r="F34" s="76">
        <v>2</v>
      </c>
      <c r="G34" s="76"/>
      <c r="H34" s="76" t="s">
        <v>410</v>
      </c>
      <c r="I34" s="76" t="s">
        <v>516</v>
      </c>
      <c r="J34" s="140" t="s">
        <v>1776</v>
      </c>
      <c r="K34" s="80" t="str">
        <f t="shared" si="2"/>
        <v>М15</v>
      </c>
      <c r="L34" s="72">
        <v>11</v>
      </c>
      <c r="M34" s="82"/>
      <c r="O34">
        <v>1617</v>
      </c>
    </row>
    <row r="35" spans="1:15">
      <c r="A35" s="147">
        <v>34</v>
      </c>
      <c r="B35" s="77">
        <v>713</v>
      </c>
      <c r="C35" s="89" t="s">
        <v>555</v>
      </c>
      <c r="D35" s="78">
        <v>1988</v>
      </c>
      <c r="E35" s="76" t="s">
        <v>491</v>
      </c>
      <c r="F35" s="76"/>
      <c r="G35" s="76"/>
      <c r="H35" s="76" t="s">
        <v>410</v>
      </c>
      <c r="I35" s="76" t="s">
        <v>544</v>
      </c>
      <c r="J35" s="140" t="s">
        <v>1777</v>
      </c>
      <c r="K35" s="80" t="str">
        <f t="shared" si="2"/>
        <v/>
      </c>
      <c r="L35" s="72"/>
      <c r="M35" s="82"/>
      <c r="O35">
        <v>1416</v>
      </c>
    </row>
    <row r="36" spans="1:15">
      <c r="A36" s="147">
        <v>35</v>
      </c>
      <c r="B36" s="77">
        <v>722</v>
      </c>
      <c r="C36" s="89" t="s">
        <v>1612</v>
      </c>
      <c r="D36" s="78">
        <v>1989</v>
      </c>
      <c r="E36" s="76" t="s">
        <v>491</v>
      </c>
      <c r="F36" s="76"/>
      <c r="G36" s="76"/>
      <c r="H36" s="76" t="s">
        <v>410</v>
      </c>
      <c r="I36" s="76" t="s">
        <v>593</v>
      </c>
      <c r="J36" s="140" t="s">
        <v>1778</v>
      </c>
      <c r="K36" s="80" t="str">
        <f t="shared" si="2"/>
        <v/>
      </c>
      <c r="L36" s="72"/>
      <c r="M36" s="82"/>
      <c r="O36">
        <v>1504</v>
      </c>
    </row>
    <row r="37" spans="1:15">
      <c r="A37" s="147">
        <v>36</v>
      </c>
      <c r="B37" s="77">
        <v>704</v>
      </c>
      <c r="C37" s="89" t="s">
        <v>546</v>
      </c>
      <c r="D37" s="78">
        <v>1985</v>
      </c>
      <c r="E37" s="76" t="s">
        <v>491</v>
      </c>
      <c r="F37" s="76"/>
      <c r="G37" s="76"/>
      <c r="H37" s="76" t="s">
        <v>410</v>
      </c>
      <c r="I37" s="76" t="s">
        <v>544</v>
      </c>
      <c r="J37" s="140" t="s">
        <v>1627</v>
      </c>
      <c r="K37" s="80" t="str">
        <f t="shared" si="2"/>
        <v/>
      </c>
      <c r="L37" s="72"/>
      <c r="M37" s="82"/>
      <c r="O37">
        <v>1412</v>
      </c>
    </row>
    <row r="38" spans="1:15">
      <c r="A38" s="147">
        <v>37</v>
      </c>
      <c r="B38" s="77">
        <v>601</v>
      </c>
      <c r="C38" s="89" t="s">
        <v>1125</v>
      </c>
      <c r="D38" s="78">
        <v>1940</v>
      </c>
      <c r="E38" s="76" t="s">
        <v>491</v>
      </c>
      <c r="F38" s="76"/>
      <c r="G38" s="76" t="s">
        <v>1126</v>
      </c>
      <c r="H38" s="76" t="s">
        <v>1127</v>
      </c>
      <c r="I38" s="76" t="s">
        <v>910</v>
      </c>
      <c r="J38" s="137" t="s">
        <v>1779</v>
      </c>
      <c r="K38" s="80" t="str">
        <f t="shared" si="2"/>
        <v>М70</v>
      </c>
      <c r="L38" s="141">
        <v>1</v>
      </c>
      <c r="M38" s="82"/>
      <c r="O38">
        <v>1393</v>
      </c>
    </row>
    <row r="39" spans="1:15">
      <c r="A39" s="147">
        <v>38</v>
      </c>
      <c r="B39" s="77">
        <v>693</v>
      </c>
      <c r="C39" s="89" t="s">
        <v>531</v>
      </c>
      <c r="D39" s="78">
        <v>1996</v>
      </c>
      <c r="E39" s="76" t="s">
        <v>491</v>
      </c>
      <c r="F39" s="76">
        <v>3</v>
      </c>
      <c r="G39" s="76"/>
      <c r="H39" s="76" t="s">
        <v>410</v>
      </c>
      <c r="I39" s="96" t="s">
        <v>532</v>
      </c>
      <c r="J39" s="140" t="s">
        <v>1780</v>
      </c>
      <c r="K39" s="80" t="str">
        <f t="shared" si="2"/>
        <v>М15</v>
      </c>
      <c r="L39" s="72">
        <v>12</v>
      </c>
      <c r="M39" s="82"/>
      <c r="O39">
        <v>1635</v>
      </c>
    </row>
    <row r="40" spans="1:15">
      <c r="A40" s="147">
        <v>39</v>
      </c>
      <c r="B40" s="77">
        <v>710</v>
      </c>
      <c r="C40" s="89" t="s">
        <v>552</v>
      </c>
      <c r="D40" s="78">
        <v>1960</v>
      </c>
      <c r="E40" s="76" t="s">
        <v>491</v>
      </c>
      <c r="F40" s="76"/>
      <c r="G40" s="76"/>
      <c r="H40" s="76" t="s">
        <v>410</v>
      </c>
      <c r="I40" s="76" t="s">
        <v>544</v>
      </c>
      <c r="J40" s="140" t="s">
        <v>1781</v>
      </c>
      <c r="K40" s="80" t="str">
        <f t="shared" si="2"/>
        <v/>
      </c>
      <c r="L40" s="72"/>
      <c r="M40" s="82"/>
      <c r="O40">
        <v>1672</v>
      </c>
    </row>
    <row r="41" spans="1:15">
      <c r="A41" s="147">
        <v>40</v>
      </c>
      <c r="B41" s="72">
        <v>715</v>
      </c>
      <c r="C41" s="89" t="s">
        <v>653</v>
      </c>
      <c r="D41" s="94">
        <v>1993</v>
      </c>
      <c r="E41" s="76" t="s">
        <v>491</v>
      </c>
      <c r="F41" s="79"/>
      <c r="G41" s="79"/>
      <c r="H41" s="74" t="s">
        <v>410</v>
      </c>
      <c r="I41" s="94" t="s">
        <v>652</v>
      </c>
      <c r="J41" s="140" t="s">
        <v>1782</v>
      </c>
      <c r="K41" s="80" t="str">
        <f t="shared" si="2"/>
        <v/>
      </c>
      <c r="L41" s="72"/>
      <c r="M41" s="82"/>
      <c r="O41">
        <v>1179</v>
      </c>
    </row>
    <row r="42" spans="1:15">
      <c r="A42" s="147">
        <v>41</v>
      </c>
      <c r="B42" s="77">
        <v>698</v>
      </c>
      <c r="C42" s="89" t="s">
        <v>538</v>
      </c>
      <c r="D42" s="78">
        <v>1954</v>
      </c>
      <c r="E42" s="76" t="s">
        <v>491</v>
      </c>
      <c r="F42" s="76"/>
      <c r="G42" s="76"/>
      <c r="H42" s="76" t="s">
        <v>410</v>
      </c>
      <c r="I42" s="76" t="s">
        <v>536</v>
      </c>
      <c r="J42" s="140" t="s">
        <v>1783</v>
      </c>
      <c r="K42" s="80" t="str">
        <f t="shared" si="2"/>
        <v/>
      </c>
      <c r="L42" s="72"/>
      <c r="M42" s="82"/>
    </row>
    <row r="43" spans="1:15">
      <c r="A43" s="147">
        <v>42</v>
      </c>
      <c r="B43" s="77">
        <v>703</v>
      </c>
      <c r="C43" s="89" t="s">
        <v>545</v>
      </c>
      <c r="D43" s="78">
        <v>1993</v>
      </c>
      <c r="E43" s="76" t="s">
        <v>491</v>
      </c>
      <c r="F43" s="76"/>
      <c r="G43" s="76"/>
      <c r="H43" s="76" t="s">
        <v>410</v>
      </c>
      <c r="I43" s="76" t="s">
        <v>544</v>
      </c>
      <c r="J43" s="140" t="s">
        <v>1784</v>
      </c>
      <c r="K43" s="80" t="str">
        <f t="shared" si="2"/>
        <v/>
      </c>
      <c r="L43" s="72"/>
      <c r="M43" s="82"/>
      <c r="O43">
        <v>1490</v>
      </c>
    </row>
    <row r="44" spans="1:15">
      <c r="A44" s="147">
        <v>43</v>
      </c>
      <c r="B44" s="77">
        <v>697</v>
      </c>
      <c r="C44" s="89" t="s">
        <v>537</v>
      </c>
      <c r="D44" s="78">
        <v>1960</v>
      </c>
      <c r="E44" s="76" t="s">
        <v>491</v>
      </c>
      <c r="F44" s="76"/>
      <c r="G44" s="76"/>
      <c r="H44" s="76" t="s">
        <v>410</v>
      </c>
      <c r="I44" s="76" t="s">
        <v>536</v>
      </c>
      <c r="J44" s="140" t="s">
        <v>1785</v>
      </c>
      <c r="K44" s="80" t="str">
        <f t="shared" si="2"/>
        <v/>
      </c>
      <c r="L44" s="72"/>
      <c r="M44" s="82"/>
      <c r="O44">
        <v>1889</v>
      </c>
    </row>
    <row r="45" spans="1:15">
      <c r="A45" s="147">
        <v>44</v>
      </c>
      <c r="B45" s="77">
        <v>711</v>
      </c>
      <c r="C45" s="89" t="s">
        <v>553</v>
      </c>
      <c r="D45" s="78">
        <v>1988</v>
      </c>
      <c r="E45" s="76" t="s">
        <v>491</v>
      </c>
      <c r="F45" s="76"/>
      <c r="G45" s="76"/>
      <c r="H45" s="76" t="s">
        <v>410</v>
      </c>
      <c r="I45" s="76" t="s">
        <v>544</v>
      </c>
      <c r="J45" s="140" t="s">
        <v>1786</v>
      </c>
      <c r="K45" s="80" t="str">
        <f t="shared" si="2"/>
        <v/>
      </c>
      <c r="L45" s="72"/>
      <c r="M45" s="82"/>
      <c r="O45">
        <v>1889</v>
      </c>
    </row>
    <row r="46" spans="1:15">
      <c r="A46" s="147">
        <v>45</v>
      </c>
      <c r="B46" s="77">
        <v>689</v>
      </c>
      <c r="C46" s="89" t="s">
        <v>527</v>
      </c>
      <c r="D46" s="78">
        <v>1995</v>
      </c>
      <c r="E46" s="76" t="s">
        <v>491</v>
      </c>
      <c r="F46" s="76">
        <v>2</v>
      </c>
      <c r="G46" s="76"/>
      <c r="H46" s="76" t="s">
        <v>410</v>
      </c>
      <c r="I46" s="76" t="s">
        <v>484</v>
      </c>
      <c r="J46" s="140" t="s">
        <v>1787</v>
      </c>
      <c r="K46" s="80" t="str">
        <f t="shared" si="2"/>
        <v>М15</v>
      </c>
      <c r="L46" s="72">
        <v>13</v>
      </c>
      <c r="M46" s="82"/>
      <c r="O46">
        <v>1417</v>
      </c>
    </row>
    <row r="47" spans="1:15">
      <c r="A47" s="147">
        <v>46</v>
      </c>
      <c r="B47" s="77">
        <v>637</v>
      </c>
      <c r="C47" s="89" t="s">
        <v>1175</v>
      </c>
      <c r="D47" s="78">
        <v>1935</v>
      </c>
      <c r="E47" s="76" t="s">
        <v>491</v>
      </c>
      <c r="F47" s="76"/>
      <c r="G47" s="76"/>
      <c r="H47" s="76" t="s">
        <v>410</v>
      </c>
      <c r="I47" s="76"/>
      <c r="J47" s="140" t="s">
        <v>1788</v>
      </c>
      <c r="K47" s="80" t="str">
        <f t="shared" si="2"/>
        <v>М75</v>
      </c>
      <c r="L47" s="72">
        <v>1</v>
      </c>
      <c r="M47" s="82"/>
    </row>
    <row r="48" spans="1:15">
      <c r="A48" s="147">
        <v>47</v>
      </c>
      <c r="B48" s="77">
        <v>721</v>
      </c>
      <c r="C48" s="89" t="s">
        <v>1611</v>
      </c>
      <c r="D48" s="78">
        <v>1937</v>
      </c>
      <c r="E48" s="76" t="s">
        <v>491</v>
      </c>
      <c r="F48" s="76"/>
      <c r="G48" s="76"/>
      <c r="H48" s="76" t="s">
        <v>410</v>
      </c>
      <c r="I48" s="76" t="s">
        <v>1610</v>
      </c>
      <c r="J48" s="140" t="s">
        <v>1789</v>
      </c>
      <c r="K48" s="80" t="str">
        <f t="shared" si="2"/>
        <v>М70</v>
      </c>
      <c r="L48" s="72">
        <v>2</v>
      </c>
      <c r="M48" s="82"/>
      <c r="O48">
        <v>1155</v>
      </c>
    </row>
    <row r="49" spans="1:15">
      <c r="A49" s="147">
        <v>48</v>
      </c>
      <c r="B49" s="77">
        <v>652</v>
      </c>
      <c r="C49" s="89" t="s">
        <v>524</v>
      </c>
      <c r="D49" s="78">
        <v>1937</v>
      </c>
      <c r="E49" s="76" t="s">
        <v>491</v>
      </c>
      <c r="F49" s="76" t="s">
        <v>460</v>
      </c>
      <c r="G49" s="76"/>
      <c r="H49" s="76" t="s">
        <v>410</v>
      </c>
      <c r="I49" s="76" t="s">
        <v>1191</v>
      </c>
      <c r="J49" s="140" t="s">
        <v>1630</v>
      </c>
      <c r="K49" s="80" t="str">
        <f t="shared" si="2"/>
        <v>М70</v>
      </c>
      <c r="L49" s="72">
        <v>3</v>
      </c>
      <c r="M49" s="82"/>
      <c r="O49">
        <v>1021</v>
      </c>
    </row>
    <row r="50" spans="1:15">
      <c r="A50" s="147">
        <v>49</v>
      </c>
      <c r="B50" s="77">
        <v>636</v>
      </c>
      <c r="C50" s="89" t="s">
        <v>1174</v>
      </c>
      <c r="D50" s="78">
        <v>1950</v>
      </c>
      <c r="E50" s="76" t="s">
        <v>491</v>
      </c>
      <c r="F50" s="76"/>
      <c r="G50" s="76"/>
      <c r="H50" s="76" t="s">
        <v>410</v>
      </c>
      <c r="I50" s="76" t="s">
        <v>1172</v>
      </c>
      <c r="J50" s="140" t="s">
        <v>1790</v>
      </c>
      <c r="K50" s="80" t="str">
        <f t="shared" si="2"/>
        <v/>
      </c>
      <c r="L50" s="72"/>
      <c r="M50" s="82"/>
      <c r="O50">
        <v>1505</v>
      </c>
    </row>
    <row r="51" spans="1:15">
      <c r="A51" s="147">
        <v>50</v>
      </c>
      <c r="B51" s="77">
        <v>634</v>
      </c>
      <c r="C51" s="89" t="s">
        <v>1171</v>
      </c>
      <c r="D51" s="78">
        <v>1949</v>
      </c>
      <c r="E51" s="76" t="s">
        <v>491</v>
      </c>
      <c r="F51" s="76"/>
      <c r="G51" s="76"/>
      <c r="H51" s="76" t="s">
        <v>410</v>
      </c>
      <c r="I51" s="76" t="s">
        <v>1172</v>
      </c>
      <c r="J51" s="140" t="s">
        <v>1631</v>
      </c>
      <c r="K51" s="80" t="str">
        <f t="shared" si="2"/>
        <v/>
      </c>
      <c r="L51" s="72"/>
      <c r="M51" s="82"/>
      <c r="O51">
        <v>1053</v>
      </c>
    </row>
    <row r="52" spans="1:15">
      <c r="A52" s="147">
        <v>51</v>
      </c>
      <c r="B52" s="77">
        <v>645</v>
      </c>
      <c r="C52" s="89" t="s">
        <v>1184</v>
      </c>
      <c r="D52" s="78">
        <v>1934</v>
      </c>
      <c r="E52" s="76" t="s">
        <v>491</v>
      </c>
      <c r="F52" s="76" t="s">
        <v>483</v>
      </c>
      <c r="G52" s="76"/>
      <c r="H52" s="76" t="s">
        <v>410</v>
      </c>
      <c r="I52" s="76"/>
      <c r="J52" s="140" t="s">
        <v>1791</v>
      </c>
      <c r="K52" s="80" t="str">
        <f t="shared" si="2"/>
        <v>М75</v>
      </c>
      <c r="L52" s="72">
        <v>2</v>
      </c>
      <c r="M52" s="82" t="s">
        <v>509</v>
      </c>
      <c r="O52">
        <v>1119</v>
      </c>
    </row>
    <row r="53" spans="1:15">
      <c r="A53" s="147">
        <v>52</v>
      </c>
      <c r="B53" s="77">
        <v>674</v>
      </c>
      <c r="C53" s="89" t="s">
        <v>504</v>
      </c>
      <c r="D53" s="78">
        <v>1987</v>
      </c>
      <c r="E53" s="76" t="s">
        <v>491</v>
      </c>
      <c r="F53" s="76"/>
      <c r="G53" s="76"/>
      <c r="H53" s="76" t="s">
        <v>410</v>
      </c>
      <c r="I53" s="76" t="s">
        <v>505</v>
      </c>
      <c r="J53" s="137" t="s">
        <v>1792</v>
      </c>
      <c r="K53" s="80" t="str">
        <f t="shared" si="2"/>
        <v/>
      </c>
      <c r="L53" s="141"/>
      <c r="M53" s="82" t="s">
        <v>464</v>
      </c>
      <c r="O53">
        <v>1411</v>
      </c>
    </row>
    <row r="54" spans="1:15">
      <c r="A54" s="147">
        <v>53</v>
      </c>
      <c r="B54" s="77">
        <v>666</v>
      </c>
      <c r="C54" s="89" t="s">
        <v>490</v>
      </c>
      <c r="D54" s="78">
        <v>1950</v>
      </c>
      <c r="E54" s="76" t="s">
        <v>491</v>
      </c>
      <c r="F54" s="76" t="s">
        <v>460</v>
      </c>
      <c r="G54" s="76"/>
      <c r="H54" s="76" t="s">
        <v>410</v>
      </c>
      <c r="I54" s="76" t="s">
        <v>492</v>
      </c>
      <c r="J54" s="137" t="s">
        <v>1632</v>
      </c>
      <c r="K54" s="80" t="str">
        <f t="shared" si="2"/>
        <v/>
      </c>
      <c r="L54" s="141"/>
      <c r="M54" s="82"/>
    </row>
    <row r="55" spans="1:15">
      <c r="A55" s="147">
        <v>54</v>
      </c>
      <c r="B55" s="77">
        <v>724</v>
      </c>
      <c r="C55" s="89" t="s">
        <v>1614</v>
      </c>
      <c r="D55" s="78">
        <v>1983</v>
      </c>
      <c r="E55" s="76" t="s">
        <v>491</v>
      </c>
      <c r="F55" s="76"/>
      <c r="G55" s="76"/>
      <c r="H55" s="76" t="s">
        <v>410</v>
      </c>
      <c r="I55" s="76" t="s">
        <v>544</v>
      </c>
      <c r="J55" s="140" t="s">
        <v>1634</v>
      </c>
      <c r="K55" s="80" t="str">
        <f t="shared" si="2"/>
        <v/>
      </c>
      <c r="L55" s="72"/>
      <c r="M55" s="82"/>
      <c r="O55">
        <v>1436</v>
      </c>
    </row>
    <row r="56" spans="1:15">
      <c r="A56" s="147">
        <v>55</v>
      </c>
      <c r="B56" s="77">
        <v>678</v>
      </c>
      <c r="C56" s="89" t="s">
        <v>511</v>
      </c>
      <c r="D56" s="78">
        <v>2000</v>
      </c>
      <c r="E56" s="76" t="s">
        <v>491</v>
      </c>
      <c r="F56" s="76"/>
      <c r="G56" s="76"/>
      <c r="H56" s="76" t="s">
        <v>410</v>
      </c>
      <c r="I56" s="76" t="s">
        <v>512</v>
      </c>
      <c r="J56" s="140" t="s">
        <v>1793</v>
      </c>
      <c r="K56" s="80" t="str">
        <f t="shared" si="2"/>
        <v>М15</v>
      </c>
      <c r="L56" s="72">
        <v>14</v>
      </c>
      <c r="M56" s="82"/>
    </row>
    <row r="57" spans="1:15">
      <c r="A57" s="147">
        <v>56</v>
      </c>
      <c r="B57" s="77">
        <v>694</v>
      </c>
      <c r="C57" s="89" t="s">
        <v>533</v>
      </c>
      <c r="D57" s="78">
        <v>1997</v>
      </c>
      <c r="E57" s="76" t="s">
        <v>491</v>
      </c>
      <c r="F57" s="76">
        <v>3</v>
      </c>
      <c r="G57" s="76"/>
      <c r="H57" s="76" t="s">
        <v>410</v>
      </c>
      <c r="I57" s="96" t="s">
        <v>532</v>
      </c>
      <c r="J57" s="140" t="s">
        <v>1794</v>
      </c>
      <c r="K57" s="80" t="str">
        <f t="shared" si="2"/>
        <v>М15</v>
      </c>
      <c r="L57" s="72">
        <v>15</v>
      </c>
      <c r="M57" s="82"/>
      <c r="O57">
        <v>1494</v>
      </c>
    </row>
    <row r="58" spans="1:15">
      <c r="A58" s="147">
        <v>57</v>
      </c>
      <c r="B58" s="77">
        <v>654</v>
      </c>
      <c r="C58" s="89" t="s">
        <v>1193</v>
      </c>
      <c r="D58" s="78">
        <v>1933</v>
      </c>
      <c r="E58" s="76" t="s">
        <v>491</v>
      </c>
      <c r="F58" s="76"/>
      <c r="G58" s="76" t="s">
        <v>1136</v>
      </c>
      <c r="H58" s="76" t="s">
        <v>1057</v>
      </c>
      <c r="I58" s="76" t="s">
        <v>1058</v>
      </c>
      <c r="J58" s="140" t="s">
        <v>1795</v>
      </c>
      <c r="K58" s="80" t="str">
        <f t="shared" si="2"/>
        <v>М75</v>
      </c>
      <c r="L58" s="72">
        <v>3</v>
      </c>
      <c r="M58" s="82"/>
      <c r="O58">
        <v>1984</v>
      </c>
    </row>
    <row r="59" spans="1:15">
      <c r="A59" s="147">
        <v>58</v>
      </c>
      <c r="B59" s="77">
        <v>685</v>
      </c>
      <c r="C59" s="89" t="s">
        <v>521</v>
      </c>
      <c r="D59" s="78">
        <v>1932</v>
      </c>
      <c r="E59" s="76" t="s">
        <v>491</v>
      </c>
      <c r="F59" s="76" t="s">
        <v>460</v>
      </c>
      <c r="G59" s="76"/>
      <c r="H59" s="76" t="s">
        <v>410</v>
      </c>
      <c r="I59" s="76" t="s">
        <v>484</v>
      </c>
      <c r="J59" s="137" t="s">
        <v>1796</v>
      </c>
      <c r="K59" s="80" t="str">
        <f t="shared" si="2"/>
        <v>М75</v>
      </c>
      <c r="L59" s="72">
        <v>4</v>
      </c>
      <c r="M59" s="90" t="s">
        <v>523</v>
      </c>
      <c r="O59">
        <v>1113</v>
      </c>
    </row>
    <row r="60" spans="1:15">
      <c r="A60" s="147">
        <v>59</v>
      </c>
      <c r="B60" s="77">
        <v>705</v>
      </c>
      <c r="C60" s="89" t="s">
        <v>547</v>
      </c>
      <c r="D60" s="78">
        <v>1982</v>
      </c>
      <c r="E60" s="76" t="s">
        <v>491</v>
      </c>
      <c r="F60" s="76"/>
      <c r="G60" s="76"/>
      <c r="H60" s="76" t="s">
        <v>410</v>
      </c>
      <c r="I60" s="76" t="s">
        <v>544</v>
      </c>
      <c r="J60" s="140" t="s">
        <v>1636</v>
      </c>
      <c r="K60" s="80" t="str">
        <f t="shared" si="2"/>
        <v/>
      </c>
      <c r="L60" s="72"/>
      <c r="M60" s="82"/>
    </row>
    <row r="61" spans="1:15">
      <c r="A61" s="147">
        <v>60</v>
      </c>
      <c r="B61" s="77">
        <v>708</v>
      </c>
      <c r="C61" s="89" t="s">
        <v>550</v>
      </c>
      <c r="D61" s="78">
        <v>1986</v>
      </c>
      <c r="E61" s="76" t="s">
        <v>491</v>
      </c>
      <c r="F61" s="76"/>
      <c r="G61" s="76"/>
      <c r="H61" s="76" t="s">
        <v>410</v>
      </c>
      <c r="I61" s="76" t="s">
        <v>544</v>
      </c>
      <c r="J61" s="140" t="s">
        <v>1636</v>
      </c>
      <c r="K61" s="80" t="str">
        <f t="shared" si="2"/>
        <v/>
      </c>
      <c r="L61" s="72"/>
      <c r="M61" s="82"/>
      <c r="O61">
        <v>1093</v>
      </c>
    </row>
    <row r="62" spans="1:15">
      <c r="A62" s="147">
        <v>61</v>
      </c>
      <c r="B62" s="77">
        <v>642</v>
      </c>
      <c r="C62" s="89" t="s">
        <v>1180</v>
      </c>
      <c r="D62" s="78">
        <v>1935</v>
      </c>
      <c r="E62" s="76" t="s">
        <v>491</v>
      </c>
      <c r="F62" s="76" t="s">
        <v>460</v>
      </c>
      <c r="G62" s="76"/>
      <c r="H62" s="76" t="s">
        <v>410</v>
      </c>
      <c r="I62" s="76" t="s">
        <v>540</v>
      </c>
      <c r="J62" s="140" t="s">
        <v>1797</v>
      </c>
      <c r="K62" s="80" t="str">
        <f t="shared" si="2"/>
        <v>М75</v>
      </c>
      <c r="L62" s="72">
        <v>5</v>
      </c>
      <c r="M62" s="82"/>
      <c r="O62">
        <v>1105</v>
      </c>
    </row>
    <row r="63" spans="1:15">
      <c r="A63" s="147">
        <v>62</v>
      </c>
      <c r="B63" s="77">
        <v>656</v>
      </c>
      <c r="C63" s="89" t="s">
        <v>1195</v>
      </c>
      <c r="D63" s="78">
        <v>1984</v>
      </c>
      <c r="E63" s="76" t="s">
        <v>491</v>
      </c>
      <c r="F63" s="76"/>
      <c r="G63" s="76"/>
      <c r="H63" s="76" t="s">
        <v>1196</v>
      </c>
      <c r="I63" s="76" t="s">
        <v>1197</v>
      </c>
      <c r="J63" s="140" t="s">
        <v>1798</v>
      </c>
      <c r="K63" s="80" t="str">
        <f t="shared" si="2"/>
        <v/>
      </c>
      <c r="L63" s="72"/>
      <c r="M63" s="82"/>
      <c r="O63">
        <v>1134</v>
      </c>
    </row>
    <row r="64" spans="1:15">
      <c r="A64" s="147">
        <v>63</v>
      </c>
      <c r="B64" s="77">
        <v>635</v>
      </c>
      <c r="C64" s="89" t="s">
        <v>1173</v>
      </c>
      <c r="D64" s="78">
        <v>1954</v>
      </c>
      <c r="E64" s="76" t="s">
        <v>491</v>
      </c>
      <c r="F64" s="76">
        <v>3</v>
      </c>
      <c r="G64" s="76"/>
      <c r="H64" s="76" t="s">
        <v>410</v>
      </c>
      <c r="I64" s="76" t="s">
        <v>663</v>
      </c>
      <c r="J64" s="140" t="s">
        <v>1799</v>
      </c>
      <c r="K64" s="80" t="str">
        <f t="shared" si="2"/>
        <v/>
      </c>
      <c r="L64" s="72"/>
      <c r="M64" s="82"/>
      <c r="O64">
        <v>1121</v>
      </c>
    </row>
    <row r="65" spans="1:15">
      <c r="A65" s="147">
        <v>64</v>
      </c>
      <c r="B65" s="77">
        <v>649</v>
      </c>
      <c r="C65" s="89" t="s">
        <v>1188</v>
      </c>
      <c r="D65" s="78">
        <v>1995</v>
      </c>
      <c r="E65" s="76" t="s">
        <v>491</v>
      </c>
      <c r="F65" s="76">
        <v>3</v>
      </c>
      <c r="G65" s="76"/>
      <c r="H65" s="76" t="s">
        <v>410</v>
      </c>
      <c r="I65" s="76" t="s">
        <v>635</v>
      </c>
      <c r="J65" s="140" t="s">
        <v>1800</v>
      </c>
      <c r="K65" s="80" t="str">
        <f t="shared" si="2"/>
        <v>М15</v>
      </c>
      <c r="L65" s="72">
        <v>16</v>
      </c>
      <c r="M65" s="82"/>
      <c r="O65">
        <v>1161</v>
      </c>
    </row>
    <row r="66" spans="1:15">
      <c r="A66" s="147">
        <v>65</v>
      </c>
      <c r="B66" s="77">
        <v>665</v>
      </c>
      <c r="C66" s="89" t="s">
        <v>1206</v>
      </c>
      <c r="D66" s="78">
        <v>1938</v>
      </c>
      <c r="E66" s="76" t="s">
        <v>491</v>
      </c>
      <c r="F66" s="76"/>
      <c r="G66" s="76"/>
      <c r="H66" s="76" t="s">
        <v>410</v>
      </c>
      <c r="I66" s="76"/>
      <c r="J66" s="140" t="s">
        <v>1801</v>
      </c>
      <c r="K66" s="80" t="str">
        <f t="shared" si="2"/>
        <v>М70</v>
      </c>
      <c r="L66" s="72">
        <v>4</v>
      </c>
      <c r="M66" s="82"/>
      <c r="O66">
        <v>1508</v>
      </c>
    </row>
    <row r="67" spans="1:15">
      <c r="A67" s="147">
        <v>66</v>
      </c>
      <c r="B67" s="77">
        <v>709</v>
      </c>
      <c r="C67" s="89" t="s">
        <v>551</v>
      </c>
      <c r="D67" s="78">
        <v>1986</v>
      </c>
      <c r="E67" s="76" t="s">
        <v>491</v>
      </c>
      <c r="F67" s="76"/>
      <c r="G67" s="76"/>
      <c r="H67" s="76" t="s">
        <v>410</v>
      </c>
      <c r="I67" s="76" t="s">
        <v>544</v>
      </c>
      <c r="J67" s="140" t="s">
        <v>1637</v>
      </c>
      <c r="K67" s="80" t="str">
        <f t="shared" si="2"/>
        <v/>
      </c>
      <c r="L67" s="72"/>
      <c r="M67" s="82"/>
      <c r="O67">
        <v>1425</v>
      </c>
    </row>
    <row r="68" spans="1:15">
      <c r="A68" s="147">
        <v>67</v>
      </c>
      <c r="B68" s="77">
        <v>610</v>
      </c>
      <c r="C68" s="89" t="s">
        <v>1140</v>
      </c>
      <c r="D68" s="78">
        <v>1956</v>
      </c>
      <c r="E68" s="76" t="s">
        <v>491</v>
      </c>
      <c r="F68" s="76"/>
      <c r="G68" s="76" t="s">
        <v>456</v>
      </c>
      <c r="H68" s="76" t="s">
        <v>1141</v>
      </c>
      <c r="I68" s="76"/>
      <c r="J68" s="137" t="s">
        <v>1802</v>
      </c>
      <c r="K68" s="80" t="str">
        <f t="shared" si="2"/>
        <v/>
      </c>
      <c r="L68" s="141"/>
      <c r="M68" s="82"/>
      <c r="O68">
        <v>1528</v>
      </c>
    </row>
    <row r="69" spans="1:15">
      <c r="A69" s="147">
        <v>68</v>
      </c>
      <c r="B69" s="77">
        <v>667</v>
      </c>
      <c r="C69" s="89" t="s">
        <v>493</v>
      </c>
      <c r="D69" s="78">
        <v>1937</v>
      </c>
      <c r="E69" s="76" t="s">
        <v>491</v>
      </c>
      <c r="F69" s="76" t="s">
        <v>460</v>
      </c>
      <c r="G69" s="76"/>
      <c r="H69" s="76" t="s">
        <v>410</v>
      </c>
      <c r="I69" s="76" t="s">
        <v>492</v>
      </c>
      <c r="J69" s="137" t="s">
        <v>1803</v>
      </c>
      <c r="K69" s="80" t="str">
        <f t="shared" si="2"/>
        <v>М70</v>
      </c>
      <c r="L69" s="141">
        <v>5</v>
      </c>
      <c r="M69" s="82"/>
      <c r="O69">
        <v>1825</v>
      </c>
    </row>
    <row r="70" spans="1:15">
      <c r="A70" s="147">
        <v>69</v>
      </c>
      <c r="B70" s="77">
        <v>675</v>
      </c>
      <c r="C70" s="89" t="s">
        <v>506</v>
      </c>
      <c r="D70" s="78">
        <v>1987</v>
      </c>
      <c r="E70" s="76" t="s">
        <v>491</v>
      </c>
      <c r="F70" s="76"/>
      <c r="G70" s="76"/>
      <c r="H70" s="76" t="s">
        <v>410</v>
      </c>
      <c r="I70" s="76" t="s">
        <v>505</v>
      </c>
      <c r="J70" s="137" t="s">
        <v>1804</v>
      </c>
      <c r="K70" s="80" t="str">
        <f t="shared" si="2"/>
        <v/>
      </c>
      <c r="L70" s="141"/>
      <c r="M70" s="82" t="s">
        <v>464</v>
      </c>
    </row>
    <row r="71" spans="1:15">
      <c r="A71" s="147">
        <v>70</v>
      </c>
      <c r="B71" s="77">
        <v>625</v>
      </c>
      <c r="C71" s="89" t="s">
        <v>1160</v>
      </c>
      <c r="D71" s="78">
        <v>1938</v>
      </c>
      <c r="E71" s="76" t="s">
        <v>491</v>
      </c>
      <c r="F71" s="76"/>
      <c r="G71" s="76"/>
      <c r="H71" s="76" t="s">
        <v>410</v>
      </c>
      <c r="I71" s="76" t="s">
        <v>1459</v>
      </c>
      <c r="J71" s="140" t="s">
        <v>1805</v>
      </c>
      <c r="K71" s="80" t="str">
        <f t="shared" si="2"/>
        <v>М70</v>
      </c>
      <c r="L71" s="72">
        <v>6</v>
      </c>
      <c r="M71" s="82"/>
      <c r="O71">
        <v>1283</v>
      </c>
    </row>
    <row r="72" spans="1:15">
      <c r="A72" s="147">
        <v>71</v>
      </c>
      <c r="B72" s="77">
        <v>699</v>
      </c>
      <c r="C72" s="89" t="s">
        <v>539</v>
      </c>
      <c r="D72" s="78">
        <v>1936</v>
      </c>
      <c r="E72" s="76" t="s">
        <v>491</v>
      </c>
      <c r="F72" s="76"/>
      <c r="G72" s="76"/>
      <c r="H72" s="76" t="s">
        <v>410</v>
      </c>
      <c r="I72" s="76" t="s">
        <v>540</v>
      </c>
      <c r="J72" s="140" t="s">
        <v>1806</v>
      </c>
      <c r="K72" s="80" t="str">
        <f t="shared" si="2"/>
        <v>М70</v>
      </c>
      <c r="L72" s="72">
        <v>7</v>
      </c>
      <c r="M72" s="82" t="s">
        <v>509</v>
      </c>
      <c r="O72">
        <v>1607</v>
      </c>
    </row>
    <row r="73" spans="1:15">
      <c r="A73" s="147">
        <v>72</v>
      </c>
      <c r="B73" s="77">
        <v>608</v>
      </c>
      <c r="C73" s="89" t="s">
        <v>1135</v>
      </c>
      <c r="D73" s="78">
        <v>1952</v>
      </c>
      <c r="E73" s="76" t="s">
        <v>491</v>
      </c>
      <c r="F73" s="76"/>
      <c r="G73" s="76" t="s">
        <v>1136</v>
      </c>
      <c r="H73" s="76" t="s">
        <v>1137</v>
      </c>
      <c r="I73" s="76"/>
      <c r="J73" s="137" t="s">
        <v>1807</v>
      </c>
      <c r="K73" s="80" t="str">
        <f t="shared" si="2"/>
        <v/>
      </c>
      <c r="L73" s="141"/>
      <c r="M73" s="82"/>
      <c r="O73">
        <v>2374</v>
      </c>
    </row>
    <row r="74" spans="1:15">
      <c r="A74" s="147">
        <v>73</v>
      </c>
      <c r="B74" s="77">
        <v>632</v>
      </c>
      <c r="C74" s="89" t="s">
        <v>1169</v>
      </c>
      <c r="D74" s="78">
        <v>1934</v>
      </c>
      <c r="E74" s="76" t="s">
        <v>491</v>
      </c>
      <c r="F74" s="76">
        <v>3</v>
      </c>
      <c r="G74" s="76"/>
      <c r="H74" s="76" t="s">
        <v>410</v>
      </c>
      <c r="I74" s="76" t="s">
        <v>813</v>
      </c>
      <c r="J74" s="140" t="s">
        <v>1808</v>
      </c>
      <c r="K74" s="80" t="str">
        <f t="shared" si="2"/>
        <v>М75</v>
      </c>
      <c r="L74" s="72">
        <v>6</v>
      </c>
      <c r="M74" s="82" t="s">
        <v>509</v>
      </c>
      <c r="O74">
        <v>1651</v>
      </c>
    </row>
    <row r="75" spans="1:15">
      <c r="A75" s="147">
        <v>74</v>
      </c>
      <c r="B75" s="77">
        <v>719</v>
      </c>
      <c r="C75" s="89" t="s">
        <v>1608</v>
      </c>
      <c r="D75" s="78">
        <v>1972</v>
      </c>
      <c r="E75" s="76" t="s">
        <v>491</v>
      </c>
      <c r="F75" s="76"/>
      <c r="G75" s="76"/>
      <c r="H75" s="76" t="s">
        <v>410</v>
      </c>
      <c r="I75" s="76" t="s">
        <v>484</v>
      </c>
      <c r="J75" s="140" t="s">
        <v>1809</v>
      </c>
      <c r="K75" s="80" t="str">
        <f t="shared" si="2"/>
        <v/>
      </c>
      <c r="L75" s="72"/>
      <c r="M75" s="82"/>
      <c r="O75">
        <v>1421</v>
      </c>
    </row>
    <row r="76" spans="1:15">
      <c r="A76" s="147">
        <v>75</v>
      </c>
      <c r="B76" s="77">
        <v>690</v>
      </c>
      <c r="C76" s="89" t="s">
        <v>528</v>
      </c>
      <c r="D76" s="78">
        <v>2000</v>
      </c>
      <c r="E76" s="76" t="s">
        <v>491</v>
      </c>
      <c r="F76" s="76"/>
      <c r="G76" s="76"/>
      <c r="H76" s="76" t="s">
        <v>410</v>
      </c>
      <c r="I76" s="76" t="s">
        <v>484</v>
      </c>
      <c r="J76" s="140" t="s">
        <v>1639</v>
      </c>
      <c r="K76" s="80" t="str">
        <f t="shared" si="2"/>
        <v>М15</v>
      </c>
      <c r="L76" s="72">
        <v>17</v>
      </c>
      <c r="M76" s="82"/>
      <c r="O76">
        <v>1538</v>
      </c>
    </row>
    <row r="77" spans="1:15">
      <c r="A77" s="147">
        <v>76</v>
      </c>
      <c r="B77" s="77">
        <v>723</v>
      </c>
      <c r="C77" s="89" t="s">
        <v>1613</v>
      </c>
      <c r="D77" s="78">
        <v>1946</v>
      </c>
      <c r="E77" s="76" t="s">
        <v>491</v>
      </c>
      <c r="F77" s="76"/>
      <c r="G77" s="76"/>
      <c r="H77" s="76" t="s">
        <v>410</v>
      </c>
      <c r="I77" s="76" t="s">
        <v>540</v>
      </c>
      <c r="J77" s="140" t="s">
        <v>1810</v>
      </c>
      <c r="K77" s="80" t="str">
        <f t="shared" si="2"/>
        <v/>
      </c>
      <c r="L77" s="72"/>
      <c r="M77" s="82"/>
      <c r="O77">
        <v>2312</v>
      </c>
    </row>
    <row r="78" spans="1:15">
      <c r="A78" s="147">
        <v>77</v>
      </c>
      <c r="B78" s="77">
        <v>631</v>
      </c>
      <c r="C78" s="89" t="s">
        <v>1168</v>
      </c>
      <c r="D78" s="78">
        <v>1940</v>
      </c>
      <c r="E78" s="76" t="s">
        <v>491</v>
      </c>
      <c r="F78" s="76">
        <v>3</v>
      </c>
      <c r="G78" s="76"/>
      <c r="H78" s="76" t="s">
        <v>410</v>
      </c>
      <c r="I78" s="76" t="s">
        <v>593</v>
      </c>
      <c r="J78" s="140" t="s">
        <v>1640</v>
      </c>
      <c r="K78" s="80" t="str">
        <f t="shared" si="2"/>
        <v>М70</v>
      </c>
      <c r="L78" s="72">
        <v>8</v>
      </c>
      <c r="M78" s="82" t="s">
        <v>509</v>
      </c>
      <c r="O78">
        <v>1046</v>
      </c>
    </row>
    <row r="79" spans="1:15">
      <c r="A79" s="147">
        <v>78</v>
      </c>
      <c r="B79" s="77">
        <v>612</v>
      </c>
      <c r="C79" s="89" t="s">
        <v>1144</v>
      </c>
      <c r="D79" s="78">
        <v>1947</v>
      </c>
      <c r="E79" s="76" t="s">
        <v>491</v>
      </c>
      <c r="F79" s="76"/>
      <c r="G79" s="76"/>
      <c r="H79" s="76" t="s">
        <v>410</v>
      </c>
      <c r="I79" s="76" t="s">
        <v>540</v>
      </c>
      <c r="J79" s="140" t="s">
        <v>1811</v>
      </c>
      <c r="K79" s="80" t="str">
        <f t="shared" si="2"/>
        <v/>
      </c>
      <c r="L79" s="72"/>
      <c r="M79" s="82"/>
      <c r="O79">
        <v>1433</v>
      </c>
    </row>
    <row r="80" spans="1:15">
      <c r="A80" s="147">
        <v>79</v>
      </c>
      <c r="B80" s="77">
        <v>671</v>
      </c>
      <c r="C80" s="89" t="s">
        <v>499</v>
      </c>
      <c r="D80" s="78">
        <v>1955</v>
      </c>
      <c r="E80" s="76" t="s">
        <v>491</v>
      </c>
      <c r="F80" s="76" t="s">
        <v>483</v>
      </c>
      <c r="G80" s="76" t="s">
        <v>500</v>
      </c>
      <c r="H80" s="76" t="s">
        <v>501</v>
      </c>
      <c r="I80" s="76" t="s">
        <v>540</v>
      </c>
      <c r="J80" s="137" t="s">
        <v>1812</v>
      </c>
      <c r="K80" s="80"/>
      <c r="L80" s="141"/>
      <c r="M80" s="82"/>
      <c r="O80">
        <v>1169</v>
      </c>
    </row>
    <row r="81" spans="1:15">
      <c r="A81" s="147">
        <v>80</v>
      </c>
      <c r="B81" s="77">
        <v>720</v>
      </c>
      <c r="C81" s="89" t="s">
        <v>1609</v>
      </c>
      <c r="D81" s="78">
        <v>1935</v>
      </c>
      <c r="E81" s="76" t="s">
        <v>491</v>
      </c>
      <c r="F81" s="76"/>
      <c r="G81" s="76"/>
      <c r="H81" s="76" t="s">
        <v>410</v>
      </c>
      <c r="I81" s="76" t="s">
        <v>1610</v>
      </c>
      <c r="J81" s="140" t="s">
        <v>1813</v>
      </c>
      <c r="K81" s="80" t="str">
        <f t="shared" ref="K81:K110" si="3">IF(AND(D81&gt;=1931,D81&lt;=1935),"М75",IF(AND(D81&gt;=1936,D81&lt;=1940),"М70",IF(D81&gt;=1995,"М15","")))</f>
        <v>М75</v>
      </c>
      <c r="L81" s="72">
        <v>7</v>
      </c>
      <c r="M81" s="82"/>
    </row>
    <row r="82" spans="1:15">
      <c r="A82" s="147">
        <v>81</v>
      </c>
      <c r="B82" s="77">
        <v>606</v>
      </c>
      <c r="C82" s="89" t="s">
        <v>1133</v>
      </c>
      <c r="D82" s="78">
        <v>1938</v>
      </c>
      <c r="E82" s="76" t="s">
        <v>491</v>
      </c>
      <c r="F82" s="76"/>
      <c r="G82" s="76"/>
      <c r="H82" s="76" t="s">
        <v>410</v>
      </c>
      <c r="I82" s="76"/>
      <c r="J82" s="137" t="s">
        <v>1814</v>
      </c>
      <c r="K82" s="80" t="str">
        <f t="shared" si="3"/>
        <v>М70</v>
      </c>
      <c r="L82" s="141">
        <v>9</v>
      </c>
      <c r="M82" s="82"/>
      <c r="O82">
        <v>1100</v>
      </c>
    </row>
    <row r="83" spans="1:15">
      <c r="A83" s="147">
        <v>82</v>
      </c>
      <c r="B83" s="77">
        <v>633</v>
      </c>
      <c r="C83" s="89" t="s">
        <v>1170</v>
      </c>
      <c r="D83" s="78">
        <v>1937</v>
      </c>
      <c r="E83" s="76" t="s">
        <v>491</v>
      </c>
      <c r="F83" s="76">
        <v>3</v>
      </c>
      <c r="G83" s="76"/>
      <c r="H83" s="76" t="s">
        <v>410</v>
      </c>
      <c r="I83" s="76" t="s">
        <v>663</v>
      </c>
      <c r="J83" s="140" t="s">
        <v>1815</v>
      </c>
      <c r="K83" s="80" t="str">
        <f t="shared" si="3"/>
        <v>М70</v>
      </c>
      <c r="L83" s="72">
        <v>10</v>
      </c>
      <c r="M83" s="82"/>
      <c r="O83">
        <v>1319</v>
      </c>
    </row>
    <row r="84" spans="1:15">
      <c r="A84" s="147">
        <v>83</v>
      </c>
      <c r="B84" s="77">
        <v>620</v>
      </c>
      <c r="C84" s="89" t="s">
        <v>1153</v>
      </c>
      <c r="D84" s="78">
        <v>1948</v>
      </c>
      <c r="E84" s="76" t="s">
        <v>491</v>
      </c>
      <c r="F84" s="76">
        <v>3</v>
      </c>
      <c r="G84" s="76" t="s">
        <v>456</v>
      </c>
      <c r="H84" s="76" t="s">
        <v>522</v>
      </c>
      <c r="I84" s="76" t="s">
        <v>649</v>
      </c>
      <c r="J84" s="137" t="s">
        <v>1816</v>
      </c>
      <c r="K84" s="80" t="str">
        <f t="shared" si="3"/>
        <v/>
      </c>
      <c r="L84" s="72"/>
      <c r="M84" s="82"/>
      <c r="O84">
        <v>1213</v>
      </c>
    </row>
    <row r="85" spans="1:15">
      <c r="A85" s="147">
        <v>84</v>
      </c>
      <c r="B85" s="77">
        <v>638</v>
      </c>
      <c r="C85" s="89" t="s">
        <v>1176</v>
      </c>
      <c r="D85" s="78">
        <v>1997</v>
      </c>
      <c r="E85" s="76" t="s">
        <v>491</v>
      </c>
      <c r="F85" s="76">
        <v>3</v>
      </c>
      <c r="G85" s="76"/>
      <c r="H85" s="76" t="s">
        <v>410</v>
      </c>
      <c r="I85" s="76" t="s">
        <v>643</v>
      </c>
      <c r="J85" s="140" t="s">
        <v>1817</v>
      </c>
      <c r="K85" s="80" t="str">
        <f t="shared" si="3"/>
        <v>М15</v>
      </c>
      <c r="L85" s="72">
        <v>18</v>
      </c>
      <c r="M85" s="82"/>
    </row>
    <row r="86" spans="1:15">
      <c r="A86" s="147">
        <v>85</v>
      </c>
      <c r="B86" s="77">
        <v>624</v>
      </c>
      <c r="C86" s="89" t="s">
        <v>1159</v>
      </c>
      <c r="D86" s="78">
        <v>1931</v>
      </c>
      <c r="E86" s="76" t="s">
        <v>491</v>
      </c>
      <c r="F86" s="76"/>
      <c r="G86" s="76"/>
      <c r="H86" s="76" t="s">
        <v>410</v>
      </c>
      <c r="I86" s="76"/>
      <c r="J86" s="140" t="s">
        <v>1818</v>
      </c>
      <c r="K86" s="80" t="str">
        <f t="shared" si="3"/>
        <v>М75</v>
      </c>
      <c r="L86" s="72">
        <v>8</v>
      </c>
      <c r="M86" s="82"/>
      <c r="O86">
        <v>1456</v>
      </c>
    </row>
    <row r="87" spans="1:15">
      <c r="A87" s="147">
        <v>86</v>
      </c>
      <c r="B87" s="77">
        <v>714</v>
      </c>
      <c r="C87" s="89" t="s">
        <v>556</v>
      </c>
      <c r="D87" s="78">
        <v>1997</v>
      </c>
      <c r="E87" s="76" t="s">
        <v>491</v>
      </c>
      <c r="F87" s="76"/>
      <c r="G87" s="76"/>
      <c r="H87" s="76" t="s">
        <v>410</v>
      </c>
      <c r="I87" s="76" t="s">
        <v>544</v>
      </c>
      <c r="J87" s="140" t="s">
        <v>1819</v>
      </c>
      <c r="K87" s="80" t="str">
        <f t="shared" si="3"/>
        <v>М15</v>
      </c>
      <c r="L87" s="72">
        <v>19</v>
      </c>
      <c r="M87" s="82"/>
    </row>
    <row r="88" spans="1:15">
      <c r="A88" s="147">
        <v>87</v>
      </c>
      <c r="B88" s="77">
        <v>673</v>
      </c>
      <c r="C88" s="89" t="s">
        <v>503</v>
      </c>
      <c r="D88" s="78">
        <v>1993</v>
      </c>
      <c r="E88" s="76" t="s">
        <v>491</v>
      </c>
      <c r="F88" s="76">
        <v>3</v>
      </c>
      <c r="G88" s="76" t="s">
        <v>456</v>
      </c>
      <c r="H88" s="76" t="s">
        <v>457</v>
      </c>
      <c r="I88" s="76"/>
      <c r="J88" s="137" t="s">
        <v>1820</v>
      </c>
      <c r="K88" s="80" t="str">
        <f t="shared" si="3"/>
        <v/>
      </c>
      <c r="L88" s="141"/>
      <c r="M88" s="82"/>
      <c r="O88">
        <v>1192</v>
      </c>
    </row>
    <row r="89" spans="1:15">
      <c r="A89" s="147">
        <v>88</v>
      </c>
      <c r="B89" s="77">
        <v>725</v>
      </c>
      <c r="C89" s="89" t="s">
        <v>1615</v>
      </c>
      <c r="D89" s="78">
        <v>1954</v>
      </c>
      <c r="E89" s="76" t="s">
        <v>491</v>
      </c>
      <c r="F89" s="76"/>
      <c r="G89" s="76"/>
      <c r="H89" s="76" t="s">
        <v>1616</v>
      </c>
      <c r="I89" s="76"/>
      <c r="J89" s="140" t="s">
        <v>1821</v>
      </c>
      <c r="K89" s="80" t="str">
        <f t="shared" si="3"/>
        <v/>
      </c>
      <c r="L89" s="72"/>
      <c r="M89" s="82"/>
      <c r="O89">
        <v>1184</v>
      </c>
    </row>
    <row r="90" spans="1:15">
      <c r="A90" s="147">
        <v>89</v>
      </c>
      <c r="B90" s="77">
        <v>622</v>
      </c>
      <c r="C90" s="89" t="s">
        <v>1155</v>
      </c>
      <c r="D90" s="78">
        <v>1995</v>
      </c>
      <c r="E90" s="76" t="s">
        <v>491</v>
      </c>
      <c r="F90" s="76"/>
      <c r="G90" s="76" t="s">
        <v>456</v>
      </c>
      <c r="H90" s="76" t="s">
        <v>522</v>
      </c>
      <c r="I90" s="76" t="s">
        <v>649</v>
      </c>
      <c r="J90" s="140" t="s">
        <v>1641</v>
      </c>
      <c r="K90" s="80" t="str">
        <f t="shared" si="3"/>
        <v>М15</v>
      </c>
      <c r="L90" s="72">
        <v>20</v>
      </c>
      <c r="M90" s="82"/>
      <c r="O90">
        <v>1388</v>
      </c>
    </row>
    <row r="91" spans="1:15">
      <c r="A91" s="147">
        <v>90</v>
      </c>
      <c r="B91" s="77">
        <v>718</v>
      </c>
      <c r="C91" s="89" t="s">
        <v>1604</v>
      </c>
      <c r="D91" s="78">
        <v>1939</v>
      </c>
      <c r="E91" s="76" t="s">
        <v>491</v>
      </c>
      <c r="F91" s="76"/>
      <c r="G91" s="76" t="s">
        <v>1605</v>
      </c>
      <c r="H91" s="76" t="s">
        <v>1606</v>
      </c>
      <c r="I91" s="76" t="s">
        <v>1607</v>
      </c>
      <c r="J91" s="140" t="s">
        <v>1822</v>
      </c>
      <c r="K91" s="80" t="str">
        <f t="shared" si="3"/>
        <v>М70</v>
      </c>
      <c r="L91" s="72">
        <v>11</v>
      </c>
      <c r="M91" s="82"/>
      <c r="O91">
        <v>1590</v>
      </c>
    </row>
    <row r="92" spans="1:15">
      <c r="A92" s="147">
        <v>91</v>
      </c>
      <c r="B92" s="77">
        <v>639</v>
      </c>
      <c r="C92" s="89" t="s">
        <v>1177</v>
      </c>
      <c r="D92" s="78">
        <v>1997</v>
      </c>
      <c r="E92" s="76" t="s">
        <v>491</v>
      </c>
      <c r="F92" s="76">
        <v>3</v>
      </c>
      <c r="G92" s="76"/>
      <c r="H92" s="76" t="s">
        <v>410</v>
      </c>
      <c r="I92" s="76" t="s">
        <v>643</v>
      </c>
      <c r="J92" s="140" t="s">
        <v>1823</v>
      </c>
      <c r="K92" s="80" t="str">
        <f t="shared" si="3"/>
        <v>М15</v>
      </c>
      <c r="L92" s="72">
        <v>21</v>
      </c>
      <c r="M92" s="82"/>
      <c r="O92">
        <v>3098</v>
      </c>
    </row>
    <row r="93" spans="1:15">
      <c r="A93" s="147">
        <v>92</v>
      </c>
      <c r="B93" s="77">
        <v>692</v>
      </c>
      <c r="C93" s="89" t="s">
        <v>530</v>
      </c>
      <c r="D93" s="78">
        <v>1944</v>
      </c>
      <c r="E93" s="76" t="s">
        <v>491</v>
      </c>
      <c r="F93" s="76">
        <v>2</v>
      </c>
      <c r="G93" s="76"/>
      <c r="H93" s="76" t="s">
        <v>410</v>
      </c>
      <c r="I93" s="76" t="s">
        <v>484</v>
      </c>
      <c r="J93" s="140" t="s">
        <v>1824</v>
      </c>
      <c r="K93" s="80" t="str">
        <f t="shared" si="3"/>
        <v/>
      </c>
      <c r="L93" s="72"/>
      <c r="M93" s="82"/>
      <c r="O93">
        <v>1679</v>
      </c>
    </row>
    <row r="94" spans="1:15">
      <c r="A94" s="147">
        <v>93</v>
      </c>
      <c r="B94" s="72">
        <v>716</v>
      </c>
      <c r="C94" s="89" t="s">
        <v>654</v>
      </c>
      <c r="D94" s="94">
        <v>1976</v>
      </c>
      <c r="E94" s="76" t="s">
        <v>491</v>
      </c>
      <c r="F94" s="79"/>
      <c r="G94" s="79"/>
      <c r="H94" s="74" t="s">
        <v>410</v>
      </c>
      <c r="I94" s="94" t="s">
        <v>655</v>
      </c>
      <c r="J94" s="140" t="s">
        <v>1642</v>
      </c>
      <c r="K94" s="80" t="str">
        <f t="shared" si="3"/>
        <v/>
      </c>
      <c r="L94" s="72"/>
      <c r="M94" s="82"/>
      <c r="O94">
        <v>1350</v>
      </c>
    </row>
    <row r="95" spans="1:15">
      <c r="A95" s="147">
        <v>94</v>
      </c>
      <c r="B95" s="77">
        <v>607</v>
      </c>
      <c r="C95" s="89" t="s">
        <v>1134</v>
      </c>
      <c r="D95" s="78">
        <v>1934</v>
      </c>
      <c r="E95" s="76" t="s">
        <v>491</v>
      </c>
      <c r="F95" s="76" t="s">
        <v>483</v>
      </c>
      <c r="G95" s="76"/>
      <c r="H95" s="76" t="s">
        <v>410</v>
      </c>
      <c r="I95" s="76" t="s">
        <v>700</v>
      </c>
      <c r="J95" s="137" t="s">
        <v>1825</v>
      </c>
      <c r="K95" s="80" t="str">
        <f t="shared" si="3"/>
        <v>М75</v>
      </c>
      <c r="L95" s="141">
        <v>9</v>
      </c>
      <c r="M95" s="82"/>
      <c r="O95">
        <v>1435</v>
      </c>
    </row>
    <row r="96" spans="1:15">
      <c r="A96" s="147">
        <v>95</v>
      </c>
      <c r="B96" s="77">
        <v>702</v>
      </c>
      <c r="C96" s="89" t="s">
        <v>543</v>
      </c>
      <c r="D96" s="78">
        <v>1984</v>
      </c>
      <c r="E96" s="76" t="s">
        <v>491</v>
      </c>
      <c r="F96" s="76"/>
      <c r="G96" s="76"/>
      <c r="H96" s="76" t="s">
        <v>410</v>
      </c>
      <c r="I96" s="76" t="s">
        <v>544</v>
      </c>
      <c r="J96" s="140" t="s">
        <v>1826</v>
      </c>
      <c r="K96" s="80" t="str">
        <f t="shared" si="3"/>
        <v/>
      </c>
      <c r="L96" s="72"/>
      <c r="M96" s="82"/>
      <c r="O96">
        <v>1238</v>
      </c>
    </row>
    <row r="97" spans="1:15">
      <c r="A97" s="147">
        <v>96</v>
      </c>
      <c r="B97" s="77">
        <v>668</v>
      </c>
      <c r="C97" s="89" t="s">
        <v>494</v>
      </c>
      <c r="D97" s="78">
        <v>1993</v>
      </c>
      <c r="E97" s="76" t="s">
        <v>491</v>
      </c>
      <c r="F97" s="76"/>
      <c r="G97" s="76"/>
      <c r="H97" s="76" t="s">
        <v>410</v>
      </c>
      <c r="I97" s="76" t="s">
        <v>463</v>
      </c>
      <c r="J97" s="137" t="s">
        <v>1827</v>
      </c>
      <c r="K97" s="80" t="str">
        <f t="shared" si="3"/>
        <v/>
      </c>
      <c r="L97" s="141"/>
      <c r="M97" s="90" t="s">
        <v>495</v>
      </c>
    </row>
    <row r="98" spans="1:15">
      <c r="A98" s="147">
        <v>97</v>
      </c>
      <c r="B98" s="77">
        <v>712</v>
      </c>
      <c r="C98" s="89" t="s">
        <v>554</v>
      </c>
      <c r="D98" s="78">
        <v>1987</v>
      </c>
      <c r="E98" s="76" t="s">
        <v>491</v>
      </c>
      <c r="F98" s="76"/>
      <c r="G98" s="76"/>
      <c r="H98" s="76" t="s">
        <v>410</v>
      </c>
      <c r="I98" s="76" t="s">
        <v>544</v>
      </c>
      <c r="J98" s="140" t="s">
        <v>1828</v>
      </c>
      <c r="K98" s="80" t="str">
        <f t="shared" si="3"/>
        <v/>
      </c>
      <c r="L98" s="72"/>
      <c r="M98" s="82"/>
      <c r="O98">
        <v>1374</v>
      </c>
    </row>
    <row r="99" spans="1:15">
      <c r="A99" s="147">
        <v>98</v>
      </c>
      <c r="B99" s="77">
        <v>706</v>
      </c>
      <c r="C99" s="89" t="s">
        <v>548</v>
      </c>
      <c r="D99" s="78">
        <v>1999</v>
      </c>
      <c r="E99" s="76" t="s">
        <v>491</v>
      </c>
      <c r="F99" s="76"/>
      <c r="G99" s="76"/>
      <c r="H99" s="76" t="s">
        <v>410</v>
      </c>
      <c r="I99" s="76" t="s">
        <v>544</v>
      </c>
      <c r="J99" s="140" t="s">
        <v>1829</v>
      </c>
      <c r="K99" s="80" t="str">
        <f t="shared" si="3"/>
        <v>М15</v>
      </c>
      <c r="L99" s="72">
        <v>22</v>
      </c>
      <c r="M99" s="82"/>
      <c r="O99">
        <v>1368</v>
      </c>
    </row>
    <row r="100" spans="1:15">
      <c r="A100" s="147">
        <v>99</v>
      </c>
      <c r="B100" s="77">
        <v>707</v>
      </c>
      <c r="C100" s="89" t="s">
        <v>549</v>
      </c>
      <c r="D100" s="78">
        <v>1989</v>
      </c>
      <c r="E100" s="76" t="s">
        <v>491</v>
      </c>
      <c r="F100" s="76"/>
      <c r="G100" s="76"/>
      <c r="H100" s="76" t="s">
        <v>410</v>
      </c>
      <c r="I100" s="76" t="s">
        <v>544</v>
      </c>
      <c r="J100" s="140" t="s">
        <v>1830</v>
      </c>
      <c r="K100" s="80" t="str">
        <f t="shared" si="3"/>
        <v/>
      </c>
      <c r="L100" s="72"/>
      <c r="M100" s="82"/>
      <c r="O100">
        <v>1549</v>
      </c>
    </row>
    <row r="101" spans="1:15">
      <c r="A101" s="147">
        <v>100</v>
      </c>
      <c r="B101" s="77">
        <v>643</v>
      </c>
      <c r="C101" s="89" t="s">
        <v>1181</v>
      </c>
      <c r="D101" s="78">
        <v>1937</v>
      </c>
      <c r="E101" s="76" t="s">
        <v>491</v>
      </c>
      <c r="F101" s="76"/>
      <c r="G101" s="76"/>
      <c r="H101" s="76" t="s">
        <v>410</v>
      </c>
      <c r="I101" s="76" t="s">
        <v>540</v>
      </c>
      <c r="J101" s="140" t="s">
        <v>1831</v>
      </c>
      <c r="K101" s="80" t="str">
        <f t="shared" si="3"/>
        <v>М70</v>
      </c>
      <c r="L101" s="72">
        <v>12</v>
      </c>
      <c r="M101" s="82" t="s">
        <v>1182</v>
      </c>
      <c r="O101">
        <v>1196</v>
      </c>
    </row>
    <row r="102" spans="1:15">
      <c r="A102" s="147">
        <v>101</v>
      </c>
      <c r="B102" s="77">
        <v>644</v>
      </c>
      <c r="C102" s="89" t="s">
        <v>1183</v>
      </c>
      <c r="D102" s="78">
        <v>1938</v>
      </c>
      <c r="E102" s="76" t="s">
        <v>491</v>
      </c>
      <c r="F102" s="76"/>
      <c r="G102" s="76"/>
      <c r="H102" s="76" t="s">
        <v>410</v>
      </c>
      <c r="I102" s="76" t="s">
        <v>540</v>
      </c>
      <c r="J102" s="140" t="s">
        <v>1831</v>
      </c>
      <c r="K102" s="80" t="str">
        <f t="shared" si="3"/>
        <v>М70</v>
      </c>
      <c r="L102" s="72">
        <v>13</v>
      </c>
      <c r="M102" s="90" t="s">
        <v>1496</v>
      </c>
    </row>
    <row r="103" spans="1:15">
      <c r="A103" s="147">
        <v>102</v>
      </c>
      <c r="B103" s="77">
        <v>628</v>
      </c>
      <c r="C103" s="89" t="s">
        <v>1164</v>
      </c>
      <c r="D103" s="78">
        <v>1934</v>
      </c>
      <c r="E103" s="76" t="s">
        <v>491</v>
      </c>
      <c r="F103" s="76" t="s">
        <v>460</v>
      </c>
      <c r="G103" s="76"/>
      <c r="H103" s="76" t="s">
        <v>410</v>
      </c>
      <c r="I103" s="76" t="s">
        <v>700</v>
      </c>
      <c r="J103" s="140" t="s">
        <v>1832</v>
      </c>
      <c r="K103" s="80" t="str">
        <f t="shared" si="3"/>
        <v>М75</v>
      </c>
      <c r="L103" s="72">
        <v>10</v>
      </c>
      <c r="M103" s="82" t="s">
        <v>509</v>
      </c>
      <c r="O103">
        <v>1805</v>
      </c>
    </row>
    <row r="104" spans="1:15">
      <c r="A104" s="147">
        <v>103</v>
      </c>
      <c r="B104" s="77">
        <v>657</v>
      </c>
      <c r="C104" s="89" t="s">
        <v>1198</v>
      </c>
      <c r="D104" s="78">
        <v>1937</v>
      </c>
      <c r="E104" s="76" t="s">
        <v>491</v>
      </c>
      <c r="F104" s="76"/>
      <c r="G104" s="76"/>
      <c r="H104" s="76" t="s">
        <v>410</v>
      </c>
      <c r="I104" s="76"/>
      <c r="J104" s="140" t="s">
        <v>1833</v>
      </c>
      <c r="K104" s="80" t="str">
        <f t="shared" si="3"/>
        <v>М70</v>
      </c>
      <c r="L104" s="72">
        <v>14</v>
      </c>
      <c r="M104" s="82"/>
      <c r="O104">
        <v>1370</v>
      </c>
    </row>
    <row r="105" spans="1:15">
      <c r="A105" s="147">
        <v>104</v>
      </c>
      <c r="B105" s="77">
        <v>629</v>
      </c>
      <c r="C105" s="89" t="s">
        <v>1165</v>
      </c>
      <c r="D105" s="78">
        <v>1936</v>
      </c>
      <c r="E105" s="76" t="s">
        <v>491</v>
      </c>
      <c r="F105" s="76">
        <v>1</v>
      </c>
      <c r="G105" s="76"/>
      <c r="H105" s="76" t="s">
        <v>410</v>
      </c>
      <c r="I105" s="76" t="s">
        <v>1166</v>
      </c>
      <c r="J105" s="140" t="s">
        <v>1834</v>
      </c>
      <c r="K105" s="80" t="str">
        <f t="shared" si="3"/>
        <v>М70</v>
      </c>
      <c r="L105" s="72">
        <v>15</v>
      </c>
      <c r="M105" s="82" t="s">
        <v>660</v>
      </c>
      <c r="O105">
        <v>1343</v>
      </c>
    </row>
    <row r="106" spans="1:15">
      <c r="A106" s="147">
        <v>105</v>
      </c>
      <c r="B106" s="77">
        <v>611</v>
      </c>
      <c r="C106" s="89" t="s">
        <v>1142</v>
      </c>
      <c r="D106" s="78">
        <v>1935</v>
      </c>
      <c r="E106" s="76" t="s">
        <v>491</v>
      </c>
      <c r="F106" s="76" t="s">
        <v>483</v>
      </c>
      <c r="G106" s="76"/>
      <c r="H106" s="76" t="s">
        <v>410</v>
      </c>
      <c r="I106" s="76" t="s">
        <v>540</v>
      </c>
      <c r="J106" s="140" t="s">
        <v>1835</v>
      </c>
      <c r="K106" s="80" t="str">
        <f t="shared" si="3"/>
        <v>М75</v>
      </c>
      <c r="L106" s="72">
        <v>11</v>
      </c>
      <c r="M106" s="90" t="s">
        <v>1143</v>
      </c>
      <c r="O106">
        <v>1666</v>
      </c>
    </row>
    <row r="107" spans="1:15">
      <c r="A107" s="147">
        <v>106</v>
      </c>
      <c r="B107" s="77">
        <v>621</v>
      </c>
      <c r="C107" s="89" t="s">
        <v>1154</v>
      </c>
      <c r="D107" s="78">
        <v>1999</v>
      </c>
      <c r="E107" s="76" t="s">
        <v>491</v>
      </c>
      <c r="F107" s="76"/>
      <c r="G107" s="76" t="s">
        <v>456</v>
      </c>
      <c r="H107" s="76" t="s">
        <v>522</v>
      </c>
      <c r="I107" s="76" t="s">
        <v>649</v>
      </c>
      <c r="J107" s="140" t="s">
        <v>1836</v>
      </c>
      <c r="K107" s="80" t="str">
        <f t="shared" si="3"/>
        <v>М15</v>
      </c>
      <c r="L107" s="72">
        <v>23</v>
      </c>
      <c r="M107" s="82"/>
      <c r="O107">
        <v>1586</v>
      </c>
    </row>
    <row r="108" spans="1:15">
      <c r="A108" s="147">
        <v>107</v>
      </c>
      <c r="B108" s="77">
        <v>676</v>
      </c>
      <c r="C108" s="89" t="s">
        <v>507</v>
      </c>
      <c r="D108" s="78">
        <v>1937</v>
      </c>
      <c r="E108" s="76" t="s">
        <v>491</v>
      </c>
      <c r="F108" s="76">
        <v>1</v>
      </c>
      <c r="G108" s="76"/>
      <c r="H108" s="76" t="s">
        <v>410</v>
      </c>
      <c r="I108" s="76" t="s">
        <v>508</v>
      </c>
      <c r="J108" s="140" t="s">
        <v>1837</v>
      </c>
      <c r="K108" s="80" t="str">
        <f t="shared" si="3"/>
        <v>М70</v>
      </c>
      <c r="L108" s="72">
        <v>16</v>
      </c>
      <c r="M108" s="82" t="s">
        <v>509</v>
      </c>
      <c r="O108">
        <v>1610</v>
      </c>
    </row>
    <row r="109" spans="1:15">
      <c r="A109" s="147">
        <v>108</v>
      </c>
      <c r="B109" s="77">
        <v>672</v>
      </c>
      <c r="C109" s="89" t="s">
        <v>502</v>
      </c>
      <c r="D109" s="78">
        <v>1935</v>
      </c>
      <c r="E109" s="76" t="s">
        <v>491</v>
      </c>
      <c r="F109" s="76">
        <v>2</v>
      </c>
      <c r="G109" s="76"/>
      <c r="H109" s="76" t="s">
        <v>410</v>
      </c>
      <c r="I109" s="76"/>
      <c r="J109" s="137" t="s">
        <v>1838</v>
      </c>
      <c r="K109" s="80" t="str">
        <f t="shared" si="3"/>
        <v>М75</v>
      </c>
      <c r="L109" s="141">
        <v>12</v>
      </c>
      <c r="M109" s="82"/>
      <c r="O109">
        <v>1408</v>
      </c>
    </row>
    <row r="110" spans="1:15">
      <c r="A110" s="147">
        <v>109</v>
      </c>
      <c r="B110" s="77">
        <v>691</v>
      </c>
      <c r="C110" s="89" t="s">
        <v>529</v>
      </c>
      <c r="D110" s="78">
        <v>1961</v>
      </c>
      <c r="E110" s="76" t="s">
        <v>491</v>
      </c>
      <c r="F110" s="76">
        <v>2</v>
      </c>
      <c r="G110" s="76"/>
      <c r="H110" s="76" t="s">
        <v>410</v>
      </c>
      <c r="I110" s="76" t="s">
        <v>484</v>
      </c>
      <c r="J110" s="140" t="s">
        <v>1839</v>
      </c>
      <c r="K110" s="80" t="str">
        <f t="shared" si="3"/>
        <v/>
      </c>
      <c r="L110" s="72"/>
      <c r="M110" s="82" t="s">
        <v>64</v>
      </c>
      <c r="O110">
        <v>1330</v>
      </c>
    </row>
    <row r="111" spans="1:15">
      <c r="A111" s="147"/>
      <c r="B111" s="77">
        <v>609</v>
      </c>
      <c r="C111" s="89" t="s">
        <v>1138</v>
      </c>
      <c r="D111" s="78">
        <v>1988</v>
      </c>
      <c r="E111" s="76" t="s">
        <v>491</v>
      </c>
      <c r="F111" s="76"/>
      <c r="G111" s="76" t="s">
        <v>456</v>
      </c>
      <c r="H111" s="76" t="s">
        <v>1139</v>
      </c>
      <c r="I111" s="76"/>
      <c r="J111" s="137" t="s">
        <v>2039</v>
      </c>
      <c r="K111" s="80" t="str">
        <f t="shared" ref="K111:K127" si="4">IF(AND(D111&gt;=1931,D111&lt;=1935),"М75",IF(AND(D111&gt;=1936,D111&lt;=1940),"М70",IF(D111&gt;=1995,"М15","")))</f>
        <v/>
      </c>
      <c r="L111" s="141"/>
      <c r="M111" s="82"/>
    </row>
    <row r="112" spans="1:15">
      <c r="A112" s="147"/>
      <c r="B112" s="77">
        <v>659</v>
      </c>
      <c r="C112" s="89" t="s">
        <v>1200</v>
      </c>
      <c r="D112" s="78">
        <v>1960</v>
      </c>
      <c r="E112" s="76" t="s">
        <v>491</v>
      </c>
      <c r="F112" s="76">
        <v>3</v>
      </c>
      <c r="G112" s="76"/>
      <c r="H112" s="76" t="s">
        <v>410</v>
      </c>
      <c r="I112" s="76" t="s">
        <v>469</v>
      </c>
      <c r="J112" s="140" t="s">
        <v>2039</v>
      </c>
      <c r="K112" s="80" t="str">
        <f t="shared" si="4"/>
        <v/>
      </c>
      <c r="L112" s="72"/>
      <c r="M112" s="82"/>
      <c r="O112">
        <v>1594</v>
      </c>
    </row>
    <row r="113" spans="1:15">
      <c r="A113" s="147"/>
      <c r="B113" s="77">
        <v>696</v>
      </c>
      <c r="C113" s="89" t="s">
        <v>535</v>
      </c>
      <c r="D113" s="78">
        <v>1962</v>
      </c>
      <c r="E113" s="76" t="s">
        <v>491</v>
      </c>
      <c r="F113" s="76"/>
      <c r="G113" s="76"/>
      <c r="H113" s="76" t="s">
        <v>410</v>
      </c>
      <c r="I113" s="76" t="s">
        <v>536</v>
      </c>
      <c r="J113" s="140" t="s">
        <v>2039</v>
      </c>
      <c r="K113" s="80" t="str">
        <f t="shared" si="4"/>
        <v/>
      </c>
      <c r="L113" s="72"/>
      <c r="M113" s="82"/>
      <c r="O113">
        <v>1429</v>
      </c>
    </row>
    <row r="114" spans="1:15">
      <c r="A114" s="147"/>
      <c r="B114" s="77">
        <v>1036</v>
      </c>
      <c r="C114" s="150" t="s">
        <v>1358</v>
      </c>
      <c r="D114" s="78">
        <v>1946</v>
      </c>
      <c r="E114" s="76" t="s">
        <v>491</v>
      </c>
      <c r="F114" s="76">
        <v>3</v>
      </c>
      <c r="G114" s="76"/>
      <c r="H114" s="76" t="s">
        <v>410</v>
      </c>
      <c r="I114" s="76" t="s">
        <v>1359</v>
      </c>
      <c r="J114" s="140" t="s">
        <v>2039</v>
      </c>
      <c r="K114" s="80" t="str">
        <f t="shared" si="4"/>
        <v/>
      </c>
      <c r="L114" s="72"/>
      <c r="M114" s="82"/>
      <c r="O114">
        <v>1652</v>
      </c>
    </row>
    <row r="115" spans="1:15">
      <c r="A115" s="147"/>
      <c r="B115" s="77">
        <v>619</v>
      </c>
      <c r="C115" s="89" t="s">
        <v>1152</v>
      </c>
      <c r="D115" s="78">
        <v>1991</v>
      </c>
      <c r="E115" s="76" t="s">
        <v>491</v>
      </c>
      <c r="F115" s="76">
        <v>3</v>
      </c>
      <c r="G115" s="76" t="s">
        <v>456</v>
      </c>
      <c r="H115" s="76" t="s">
        <v>522</v>
      </c>
      <c r="I115" s="76" t="s">
        <v>649</v>
      </c>
      <c r="J115" s="140" t="s">
        <v>2040</v>
      </c>
      <c r="K115" s="80" t="str">
        <f t="shared" si="4"/>
        <v/>
      </c>
      <c r="L115" s="72"/>
      <c r="M115" s="82"/>
      <c r="O115">
        <v>1472</v>
      </c>
    </row>
    <row r="116" spans="1:15">
      <c r="A116" s="147"/>
      <c r="B116" s="77">
        <v>623</v>
      </c>
      <c r="C116" s="89" t="s">
        <v>1156</v>
      </c>
      <c r="D116" s="78">
        <v>1940</v>
      </c>
      <c r="E116" s="76" t="s">
        <v>1157</v>
      </c>
      <c r="F116" s="76"/>
      <c r="G116" s="76"/>
      <c r="H116" s="76" t="s">
        <v>1158</v>
      </c>
      <c r="I116" s="76"/>
      <c r="J116" s="140" t="s">
        <v>2040</v>
      </c>
      <c r="K116" s="80" t="str">
        <f t="shared" si="4"/>
        <v>М70</v>
      </c>
      <c r="L116" s="72"/>
      <c r="M116" s="82"/>
      <c r="O116">
        <v>1832</v>
      </c>
    </row>
    <row r="117" spans="1:15">
      <c r="A117" s="147"/>
      <c r="B117" s="77">
        <v>627</v>
      </c>
      <c r="C117" s="89" t="s">
        <v>1162</v>
      </c>
      <c r="D117" s="78">
        <v>1939</v>
      </c>
      <c r="E117" s="76" t="s">
        <v>491</v>
      </c>
      <c r="F117" s="76">
        <v>3</v>
      </c>
      <c r="G117" s="76" t="s">
        <v>456</v>
      </c>
      <c r="H117" s="76" t="s">
        <v>1163</v>
      </c>
      <c r="I117" s="76"/>
      <c r="J117" s="140" t="s">
        <v>2040</v>
      </c>
      <c r="K117" s="80" t="str">
        <f t="shared" si="4"/>
        <v>М70</v>
      </c>
      <c r="L117" s="72"/>
      <c r="M117" s="82" t="s">
        <v>509</v>
      </c>
      <c r="O117">
        <v>1835</v>
      </c>
    </row>
    <row r="118" spans="1:15">
      <c r="A118" s="147"/>
      <c r="B118" s="77">
        <v>630</v>
      </c>
      <c r="C118" s="89" t="s">
        <v>1167</v>
      </c>
      <c r="D118" s="78">
        <v>1983</v>
      </c>
      <c r="E118" s="76" t="s">
        <v>491</v>
      </c>
      <c r="F118" s="76"/>
      <c r="G118" s="76"/>
      <c r="H118" s="76" t="s">
        <v>410</v>
      </c>
      <c r="I118" s="76" t="s">
        <v>619</v>
      </c>
      <c r="J118" s="140" t="s">
        <v>2040</v>
      </c>
      <c r="K118" s="80" t="str">
        <f t="shared" si="4"/>
        <v/>
      </c>
      <c r="L118" s="72"/>
      <c r="M118" s="82"/>
      <c r="O118">
        <v>1472</v>
      </c>
    </row>
    <row r="119" spans="1:15">
      <c r="A119" s="147"/>
      <c r="B119" s="77">
        <v>641</v>
      </c>
      <c r="C119" s="89" t="s">
        <v>1179</v>
      </c>
      <c r="D119" s="78">
        <v>1937</v>
      </c>
      <c r="E119" s="76" t="s">
        <v>491</v>
      </c>
      <c r="F119" s="76">
        <v>3</v>
      </c>
      <c r="G119" s="76"/>
      <c r="H119" s="76" t="s">
        <v>410</v>
      </c>
      <c r="I119" s="76" t="s">
        <v>540</v>
      </c>
      <c r="J119" s="140" t="s">
        <v>2040</v>
      </c>
      <c r="K119" s="80" t="str">
        <f t="shared" si="4"/>
        <v>М70</v>
      </c>
      <c r="L119" s="72"/>
      <c r="M119" s="82" t="s">
        <v>509</v>
      </c>
      <c r="O119">
        <v>1513</v>
      </c>
    </row>
    <row r="120" spans="1:15">
      <c r="A120" s="147"/>
      <c r="B120" s="77">
        <v>646</v>
      </c>
      <c r="C120" s="89" t="s">
        <v>1185</v>
      </c>
      <c r="D120" s="78">
        <v>1991</v>
      </c>
      <c r="E120" s="76" t="s">
        <v>491</v>
      </c>
      <c r="F120" s="76" t="s">
        <v>483</v>
      </c>
      <c r="G120" s="76"/>
      <c r="H120" s="76" t="s">
        <v>410</v>
      </c>
      <c r="I120" s="76" t="s">
        <v>635</v>
      </c>
      <c r="J120" s="140" t="s">
        <v>2040</v>
      </c>
      <c r="K120" s="80" t="str">
        <f t="shared" si="4"/>
        <v/>
      </c>
      <c r="L120" s="72"/>
      <c r="M120" s="82"/>
      <c r="O120">
        <v>1351</v>
      </c>
    </row>
    <row r="121" spans="1:15">
      <c r="A121" s="147"/>
      <c r="B121" s="77">
        <v>653</v>
      </c>
      <c r="C121" s="89" t="s">
        <v>1192</v>
      </c>
      <c r="D121" s="78">
        <v>1937</v>
      </c>
      <c r="E121" s="76" t="s">
        <v>491</v>
      </c>
      <c r="F121" s="76"/>
      <c r="G121" s="76"/>
      <c r="H121" s="76" t="s">
        <v>410</v>
      </c>
      <c r="I121" s="76" t="s">
        <v>540</v>
      </c>
      <c r="J121" s="140" t="s">
        <v>2040</v>
      </c>
      <c r="K121" s="80" t="str">
        <f t="shared" si="4"/>
        <v>М70</v>
      </c>
      <c r="L121" s="72"/>
      <c r="M121" s="82" t="s">
        <v>509</v>
      </c>
      <c r="O121">
        <v>1383</v>
      </c>
    </row>
    <row r="122" spans="1:15">
      <c r="A122" s="147"/>
      <c r="B122" s="77">
        <v>655</v>
      </c>
      <c r="C122" s="89" t="s">
        <v>1194</v>
      </c>
      <c r="D122" s="78">
        <v>1980</v>
      </c>
      <c r="E122" s="76" t="s">
        <v>491</v>
      </c>
      <c r="F122" s="76">
        <v>3</v>
      </c>
      <c r="G122" s="76"/>
      <c r="H122" s="76" t="s">
        <v>410</v>
      </c>
      <c r="I122" s="76"/>
      <c r="J122" s="140" t="s">
        <v>2040</v>
      </c>
      <c r="K122" s="80" t="str">
        <f t="shared" si="4"/>
        <v/>
      </c>
      <c r="L122" s="72"/>
      <c r="M122" s="82"/>
      <c r="O122">
        <v>1828</v>
      </c>
    </row>
    <row r="123" spans="1:15">
      <c r="A123" s="147"/>
      <c r="B123" s="77">
        <v>669</v>
      </c>
      <c r="C123" s="89" t="s">
        <v>496</v>
      </c>
      <c r="D123" s="78">
        <v>1985</v>
      </c>
      <c r="E123" s="76" t="s">
        <v>491</v>
      </c>
      <c r="F123" s="76"/>
      <c r="G123" s="76"/>
      <c r="H123" s="76" t="s">
        <v>410</v>
      </c>
      <c r="I123" s="76" t="s">
        <v>463</v>
      </c>
      <c r="J123" s="140" t="s">
        <v>2040</v>
      </c>
      <c r="K123" s="80" t="str">
        <f t="shared" si="4"/>
        <v/>
      </c>
      <c r="L123" s="141"/>
      <c r="M123" s="90" t="s">
        <v>497</v>
      </c>
      <c r="O123">
        <v>1329</v>
      </c>
    </row>
    <row r="124" spans="1:15">
      <c r="A124" s="147"/>
      <c r="B124" s="77">
        <v>680</v>
      </c>
      <c r="C124" s="89" t="s">
        <v>515</v>
      </c>
      <c r="D124" s="78">
        <v>1995</v>
      </c>
      <c r="E124" s="76" t="s">
        <v>491</v>
      </c>
      <c r="F124" s="76">
        <v>3</v>
      </c>
      <c r="G124" s="76"/>
      <c r="H124" s="76" t="s">
        <v>410</v>
      </c>
      <c r="I124" s="76" t="s">
        <v>516</v>
      </c>
      <c r="J124" s="140" t="s">
        <v>2040</v>
      </c>
      <c r="K124" s="80" t="str">
        <f t="shared" si="4"/>
        <v>М15</v>
      </c>
      <c r="L124" s="72"/>
      <c r="M124" s="82"/>
      <c r="O124">
        <v>1644</v>
      </c>
    </row>
    <row r="125" spans="1:15">
      <c r="A125" s="147"/>
      <c r="B125" s="77">
        <v>684</v>
      </c>
      <c r="C125" s="89" t="s">
        <v>520</v>
      </c>
      <c r="D125" s="78">
        <v>1995</v>
      </c>
      <c r="E125" s="76" t="s">
        <v>491</v>
      </c>
      <c r="F125" s="76">
        <v>3</v>
      </c>
      <c r="G125" s="76"/>
      <c r="H125" s="76" t="s">
        <v>410</v>
      </c>
      <c r="I125" s="76" t="s">
        <v>516</v>
      </c>
      <c r="J125" s="140" t="s">
        <v>2040</v>
      </c>
      <c r="K125" s="80" t="str">
        <f t="shared" si="4"/>
        <v>М15</v>
      </c>
      <c r="L125" s="72"/>
      <c r="M125" s="82"/>
      <c r="O125">
        <v>1367</v>
      </c>
    </row>
    <row r="126" spans="1:15">
      <c r="A126" s="147"/>
      <c r="B126" s="77">
        <v>686</v>
      </c>
      <c r="C126" s="89" t="s">
        <v>524</v>
      </c>
      <c r="D126" s="78">
        <v>1937</v>
      </c>
      <c r="E126" s="76" t="s">
        <v>491</v>
      </c>
      <c r="F126" s="76" t="s">
        <v>483</v>
      </c>
      <c r="G126" s="76"/>
      <c r="H126" s="76" t="s">
        <v>410</v>
      </c>
      <c r="I126" s="76" t="s">
        <v>484</v>
      </c>
      <c r="J126" s="140" t="s">
        <v>2040</v>
      </c>
      <c r="K126" s="80" t="str">
        <f t="shared" si="4"/>
        <v>М70</v>
      </c>
      <c r="L126" s="72"/>
      <c r="M126" s="82"/>
      <c r="O126">
        <v>1705</v>
      </c>
    </row>
    <row r="127" spans="1:15">
      <c r="A127" s="147"/>
      <c r="B127" s="77">
        <v>701</v>
      </c>
      <c r="C127" s="89" t="s">
        <v>542</v>
      </c>
      <c r="D127" s="78">
        <v>1971</v>
      </c>
      <c r="E127" s="76" t="s">
        <v>491</v>
      </c>
      <c r="F127" s="76">
        <v>1</v>
      </c>
      <c r="G127" s="76"/>
      <c r="H127" s="76" t="s">
        <v>410</v>
      </c>
      <c r="I127" s="76" t="s">
        <v>512</v>
      </c>
      <c r="J127" s="140" t="s">
        <v>2040</v>
      </c>
      <c r="K127" s="80" t="str">
        <f t="shared" si="4"/>
        <v/>
      </c>
      <c r="L127" s="72"/>
      <c r="M127" s="82"/>
      <c r="O127">
        <v>1132</v>
      </c>
    </row>
  </sheetData>
  <sheetProtection password="CBBF" sheet="1" objects="1"/>
  <autoFilter ref="A1:M127"/>
  <phoneticPr fontId="10" type="noConversion"/>
  <printOptions horizontalCentered="1"/>
  <pageMargins left="7.874015748031496E-2" right="7.874015748031496E-2" top="1.68" bottom="1.1200000000000001" header="0.19685039370078741" footer="0.19685039370078741"/>
  <pageSetup paperSize="9" orientation="portrait" r:id="rId1"/>
  <headerFooter alignWithMargins="0">
    <oddHeader>&amp;L&amp;8
&amp;10
&amp;G&amp;C&amp;"Arial Cyr,полужирный"&amp;14  84-й Международный пробег ПУШКИН - САНКТ-ПЕТЕРБУРГ
&amp;10на призы газеты &amp;G
памяти В.И. Семенова
ИТОГОВЫЙ ПРОТОКОЛ
Дистанция 5 км Мужчины&amp;R
&amp;G</oddHeader>
    <oddFooter>&amp;C&amp;G&amp;R&amp;P из &amp;N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O65"/>
  <sheetViews>
    <sheetView topLeftCell="A34" zoomScale="115" zoomScaleNormal="115" workbookViewId="0">
      <selection activeCell="M37" sqref="M37"/>
    </sheetView>
  </sheetViews>
  <sheetFormatPr defaultRowHeight="12.45"/>
  <cols>
    <col min="1" max="1" width="4.3046875" style="49" bestFit="1" customWidth="1"/>
    <col min="2" max="2" width="3.53515625" style="53" customWidth="1"/>
    <col min="3" max="3" width="25" bestFit="1" customWidth="1"/>
    <col min="4" max="4" width="4.3828125" style="49" bestFit="1" customWidth="1"/>
    <col min="5" max="5" width="4.15234375" style="49" bestFit="1" customWidth="1"/>
    <col min="6" max="6" width="3.84375" style="49" hidden="1" customWidth="1"/>
    <col min="7" max="7" width="11.69140625" style="51" bestFit="1" customWidth="1"/>
    <col min="8" max="8" width="13" style="51" bestFit="1" customWidth="1"/>
    <col min="9" max="9" width="17.15234375" style="51" bestFit="1" customWidth="1"/>
    <col min="10" max="10" width="6.3828125" bestFit="1" customWidth="1"/>
    <col min="11" max="11" width="4" style="53" bestFit="1" customWidth="1"/>
    <col min="12" max="13" width="3.84375" style="51" bestFit="1" customWidth="1"/>
    <col min="15" max="15" width="0" hidden="1" customWidth="1"/>
  </cols>
  <sheetData>
    <row r="1" spans="1:15">
      <c r="A1" s="59" t="s">
        <v>1494</v>
      </c>
      <c r="B1" s="148" t="s">
        <v>396</v>
      </c>
      <c r="C1" s="59" t="s">
        <v>397</v>
      </c>
      <c r="D1" s="60" t="s">
        <v>398</v>
      </c>
      <c r="E1" s="60" t="s">
        <v>399</v>
      </c>
      <c r="F1" s="60" t="s">
        <v>400</v>
      </c>
      <c r="G1" s="60" t="s">
        <v>401</v>
      </c>
      <c r="H1" s="60" t="s">
        <v>402</v>
      </c>
      <c r="I1" s="60" t="s">
        <v>403</v>
      </c>
      <c r="J1" s="61" t="s">
        <v>404</v>
      </c>
      <c r="K1" s="149" t="s">
        <v>405</v>
      </c>
      <c r="L1" s="61" t="s">
        <v>406</v>
      </c>
      <c r="M1" s="61" t="s">
        <v>614</v>
      </c>
    </row>
    <row r="2" spans="1:15">
      <c r="A2" s="102">
        <v>1</v>
      </c>
      <c r="B2" s="142">
        <v>840</v>
      </c>
      <c r="C2" s="71" t="s">
        <v>571</v>
      </c>
      <c r="D2" s="75">
        <v>1990</v>
      </c>
      <c r="E2" s="76" t="s">
        <v>491</v>
      </c>
      <c r="F2" s="76">
        <v>1</v>
      </c>
      <c r="G2" s="76"/>
      <c r="H2" s="76" t="s">
        <v>410</v>
      </c>
      <c r="I2" s="76" t="s">
        <v>544</v>
      </c>
      <c r="J2" s="140" t="s">
        <v>1840</v>
      </c>
      <c r="K2" s="80" t="str">
        <f>IF(AND(D2&gt;=1936,D2&lt;=1940),"Ж70",IF(AND(D2&gt;=1941,D2&lt;=1945),"Ж65",IF(D2&gt;=1995,"Ж15","")))</f>
        <v/>
      </c>
      <c r="L2" s="72"/>
      <c r="M2" s="82"/>
      <c r="O2">
        <v>1567</v>
      </c>
    </row>
    <row r="3" spans="1:15">
      <c r="A3" s="102">
        <v>2</v>
      </c>
      <c r="B3" s="142">
        <v>832</v>
      </c>
      <c r="C3" s="71" t="s">
        <v>1617</v>
      </c>
      <c r="D3" s="75">
        <v>1992</v>
      </c>
      <c r="E3" s="76" t="s">
        <v>491</v>
      </c>
      <c r="F3" s="76"/>
      <c r="G3" s="76" t="s">
        <v>606</v>
      </c>
      <c r="H3" s="76" t="s">
        <v>1618</v>
      </c>
      <c r="I3" s="76" t="s">
        <v>1619</v>
      </c>
      <c r="J3" s="140" t="s">
        <v>1840</v>
      </c>
      <c r="K3" s="80" t="str">
        <f>IF(AND(D3&gt;=1936,D3&lt;=1940),"Ж70",IF(AND(D3&gt;=1941,D3&lt;=1945),"Ж65",IF(D3&gt;=1995,"Ж15","")))</f>
        <v/>
      </c>
      <c r="L3" s="72"/>
      <c r="M3" s="82"/>
      <c r="O3">
        <v>1546</v>
      </c>
    </row>
    <row r="4" spans="1:15">
      <c r="A4" s="102">
        <v>3</v>
      </c>
      <c r="B4" s="142">
        <v>851</v>
      </c>
      <c r="C4" s="71" t="s">
        <v>583</v>
      </c>
      <c r="D4" s="75">
        <v>1995</v>
      </c>
      <c r="E4" s="76" t="s">
        <v>491</v>
      </c>
      <c r="F4" s="76"/>
      <c r="G4" s="76"/>
      <c r="H4" s="76" t="s">
        <v>410</v>
      </c>
      <c r="I4" s="76" t="s">
        <v>484</v>
      </c>
      <c r="J4" s="140" t="s">
        <v>1841</v>
      </c>
      <c r="K4" s="80" t="str">
        <f>IF(AND(D4&gt;=1936,D4&lt;=1940),"Ж70",IF(AND(D4&gt;=1941,D4&lt;=1945),"Ж65",IF(D4&gt;=1995,"Ж15","")))</f>
        <v>Ж15</v>
      </c>
      <c r="L4" s="72">
        <v>1</v>
      </c>
      <c r="M4" s="82"/>
      <c r="O4">
        <v>2243</v>
      </c>
    </row>
    <row r="5" spans="1:15">
      <c r="A5" s="102">
        <v>4</v>
      </c>
      <c r="B5" s="142">
        <v>891</v>
      </c>
      <c r="C5" s="71" t="s">
        <v>615</v>
      </c>
      <c r="D5" s="75">
        <v>1995</v>
      </c>
      <c r="E5" s="76" t="s">
        <v>491</v>
      </c>
      <c r="F5" s="76">
        <v>1</v>
      </c>
      <c r="G5" s="76"/>
      <c r="H5" s="76" t="s">
        <v>410</v>
      </c>
      <c r="I5" s="76" t="s">
        <v>616</v>
      </c>
      <c r="J5" s="137" t="s">
        <v>1842</v>
      </c>
      <c r="K5" s="80" t="str">
        <f t="shared" ref="K5:K59" si="0">IF(AND(D5&gt;=1936,D5&lt;=1940),"Ж70",IF(AND(D5&gt;=1941,D5&lt;=1945),"Ж65",IF(D5&gt;=1995,"Ж15","")))</f>
        <v>Ж15</v>
      </c>
      <c r="L5" s="141">
        <v>2</v>
      </c>
      <c r="M5" s="82"/>
      <c r="O5">
        <v>2123</v>
      </c>
    </row>
    <row r="6" spans="1:15">
      <c r="A6" s="102">
        <v>5</v>
      </c>
      <c r="B6" s="142">
        <v>892</v>
      </c>
      <c r="C6" s="71" t="s">
        <v>617</v>
      </c>
      <c r="D6" s="75">
        <v>1996</v>
      </c>
      <c r="E6" s="76" t="s">
        <v>491</v>
      </c>
      <c r="F6" s="76">
        <v>1</v>
      </c>
      <c r="G6" s="76"/>
      <c r="H6" s="76" t="s">
        <v>410</v>
      </c>
      <c r="I6" s="76" t="s">
        <v>616</v>
      </c>
      <c r="J6" s="137" t="s">
        <v>1842</v>
      </c>
      <c r="K6" s="80" t="str">
        <f t="shared" si="0"/>
        <v>Ж15</v>
      </c>
      <c r="L6" s="141">
        <v>3</v>
      </c>
      <c r="M6" s="82"/>
      <c r="O6">
        <v>1742</v>
      </c>
    </row>
    <row r="7" spans="1:15">
      <c r="A7" s="102">
        <v>6</v>
      </c>
      <c r="B7" s="142">
        <v>865</v>
      </c>
      <c r="C7" s="71" t="s">
        <v>561</v>
      </c>
      <c r="D7" s="75">
        <v>1995</v>
      </c>
      <c r="E7" s="76" t="s">
        <v>491</v>
      </c>
      <c r="F7" s="76">
        <v>2</v>
      </c>
      <c r="G7" s="76"/>
      <c r="H7" s="76" t="s">
        <v>410</v>
      </c>
      <c r="I7" s="76" t="s">
        <v>558</v>
      </c>
      <c r="J7" s="137" t="s">
        <v>1843</v>
      </c>
      <c r="K7" s="80" t="str">
        <f t="shared" si="0"/>
        <v>Ж15</v>
      </c>
      <c r="L7" s="141">
        <v>4</v>
      </c>
      <c r="M7" s="82"/>
      <c r="O7">
        <v>1440</v>
      </c>
    </row>
    <row r="8" spans="1:15">
      <c r="A8" s="102">
        <v>7</v>
      </c>
      <c r="B8" s="142">
        <v>876</v>
      </c>
      <c r="C8" s="71" t="s">
        <v>631</v>
      </c>
      <c r="D8" s="75">
        <v>1995</v>
      </c>
      <c r="E8" s="76" t="s">
        <v>491</v>
      </c>
      <c r="F8" s="76">
        <v>3</v>
      </c>
      <c r="G8" s="76"/>
      <c r="H8" s="76" t="s">
        <v>410</v>
      </c>
      <c r="I8" s="76" t="s">
        <v>469</v>
      </c>
      <c r="J8" s="140" t="s">
        <v>1844</v>
      </c>
      <c r="K8" s="80" t="str">
        <f t="shared" si="0"/>
        <v>Ж15</v>
      </c>
      <c r="L8" s="72">
        <v>5</v>
      </c>
      <c r="M8" s="82"/>
      <c r="O8">
        <v>1645</v>
      </c>
    </row>
    <row r="9" spans="1:15">
      <c r="A9" s="102">
        <v>8</v>
      </c>
      <c r="B9" s="142">
        <v>861</v>
      </c>
      <c r="C9" s="71" t="s">
        <v>589</v>
      </c>
      <c r="D9" s="75">
        <v>1996</v>
      </c>
      <c r="E9" s="76" t="s">
        <v>491</v>
      </c>
      <c r="F9" s="76">
        <v>1</v>
      </c>
      <c r="G9" s="76"/>
      <c r="H9" s="76" t="s">
        <v>410</v>
      </c>
      <c r="I9" s="76" t="s">
        <v>590</v>
      </c>
      <c r="J9" s="140" t="s">
        <v>1625</v>
      </c>
      <c r="K9" s="80" t="str">
        <f t="shared" si="0"/>
        <v>Ж15</v>
      </c>
      <c r="L9" s="72">
        <v>6</v>
      </c>
      <c r="M9" s="82"/>
      <c r="O9">
        <v>1162</v>
      </c>
    </row>
    <row r="10" spans="1:15">
      <c r="A10" s="102">
        <v>9</v>
      </c>
      <c r="B10" s="77">
        <v>899</v>
      </c>
      <c r="C10" s="71" t="s">
        <v>771</v>
      </c>
      <c r="D10" s="75">
        <v>1985</v>
      </c>
      <c r="E10" s="76" t="s">
        <v>491</v>
      </c>
      <c r="F10" s="76"/>
      <c r="G10" s="76"/>
      <c r="H10" s="76" t="s">
        <v>410</v>
      </c>
      <c r="I10" s="76" t="s">
        <v>593</v>
      </c>
      <c r="J10" s="137" t="s">
        <v>1845</v>
      </c>
      <c r="K10" s="80" t="str">
        <f t="shared" si="0"/>
        <v/>
      </c>
      <c r="L10" s="72"/>
      <c r="M10" s="88"/>
      <c r="O10">
        <v>1828</v>
      </c>
    </row>
    <row r="11" spans="1:15">
      <c r="A11" s="102">
        <v>10</v>
      </c>
      <c r="B11" s="142">
        <v>882</v>
      </c>
      <c r="C11" s="71" t="s">
        <v>638</v>
      </c>
      <c r="D11" s="75">
        <v>1989</v>
      </c>
      <c r="E11" s="76" t="s">
        <v>491</v>
      </c>
      <c r="F11" s="76" t="s">
        <v>460</v>
      </c>
      <c r="G11" s="76"/>
      <c r="H11" s="76" t="s">
        <v>410</v>
      </c>
      <c r="I11" s="76" t="s">
        <v>635</v>
      </c>
      <c r="J11" s="140" t="s">
        <v>1846</v>
      </c>
      <c r="K11" s="80" t="str">
        <f t="shared" si="0"/>
        <v/>
      </c>
      <c r="L11" s="72"/>
      <c r="M11" s="82"/>
    </row>
    <row r="12" spans="1:15">
      <c r="A12" s="102">
        <v>11</v>
      </c>
      <c r="B12" s="142">
        <v>863</v>
      </c>
      <c r="C12" s="71" t="s">
        <v>559</v>
      </c>
      <c r="D12" s="75">
        <v>1993</v>
      </c>
      <c r="E12" s="76" t="s">
        <v>491</v>
      </c>
      <c r="F12" s="76">
        <v>1</v>
      </c>
      <c r="G12" s="76"/>
      <c r="H12" s="76" t="s">
        <v>410</v>
      </c>
      <c r="I12" s="76" t="s">
        <v>558</v>
      </c>
      <c r="J12" s="137" t="s">
        <v>1847</v>
      </c>
      <c r="K12" s="80" t="str">
        <f t="shared" si="0"/>
        <v/>
      </c>
      <c r="L12" s="141"/>
      <c r="M12" s="82"/>
      <c r="O12">
        <v>1250</v>
      </c>
    </row>
    <row r="13" spans="1:15">
      <c r="A13" s="102">
        <v>12</v>
      </c>
      <c r="B13" s="142">
        <v>843</v>
      </c>
      <c r="C13" s="71" t="s">
        <v>575</v>
      </c>
      <c r="D13" s="75">
        <v>1990</v>
      </c>
      <c r="E13" s="76" t="s">
        <v>491</v>
      </c>
      <c r="F13" s="76">
        <v>3</v>
      </c>
      <c r="G13" s="76" t="s">
        <v>456</v>
      </c>
      <c r="H13" s="76" t="s">
        <v>574</v>
      </c>
      <c r="I13" s="76" t="s">
        <v>452</v>
      </c>
      <c r="J13" s="140" t="s">
        <v>1848</v>
      </c>
      <c r="K13" s="80" t="str">
        <f t="shared" si="0"/>
        <v/>
      </c>
      <c r="L13" s="72"/>
      <c r="M13" s="82"/>
      <c r="O13">
        <v>2246</v>
      </c>
    </row>
    <row r="14" spans="1:15">
      <c r="A14" s="102">
        <v>13</v>
      </c>
      <c r="B14" s="142">
        <v>881</v>
      </c>
      <c r="C14" s="71" t="s">
        <v>637</v>
      </c>
      <c r="D14" s="75">
        <v>1988</v>
      </c>
      <c r="E14" s="76" t="s">
        <v>491</v>
      </c>
      <c r="F14" s="76" t="s">
        <v>460</v>
      </c>
      <c r="G14" s="76"/>
      <c r="H14" s="76" t="s">
        <v>410</v>
      </c>
      <c r="I14" s="76" t="s">
        <v>635</v>
      </c>
      <c r="J14" s="140" t="s">
        <v>1849</v>
      </c>
      <c r="K14" s="80" t="str">
        <f t="shared" si="0"/>
        <v/>
      </c>
      <c r="L14" s="72"/>
      <c r="M14" s="82"/>
      <c r="O14">
        <v>1546</v>
      </c>
    </row>
    <row r="15" spans="1:15">
      <c r="A15" s="102">
        <v>14</v>
      </c>
      <c r="B15" s="142">
        <v>879</v>
      </c>
      <c r="C15" s="71" t="s">
        <v>634</v>
      </c>
      <c r="D15" s="75">
        <v>1995</v>
      </c>
      <c r="E15" s="76" t="s">
        <v>491</v>
      </c>
      <c r="F15" s="76">
        <v>2</v>
      </c>
      <c r="G15" s="76"/>
      <c r="H15" s="76" t="s">
        <v>410</v>
      </c>
      <c r="I15" s="76" t="s">
        <v>635</v>
      </c>
      <c r="J15" s="140" t="s">
        <v>1850</v>
      </c>
      <c r="K15" s="80" t="str">
        <f t="shared" si="0"/>
        <v>Ж15</v>
      </c>
      <c r="L15" s="72">
        <v>7</v>
      </c>
      <c r="M15" s="82"/>
      <c r="O15">
        <v>1548</v>
      </c>
    </row>
    <row r="16" spans="1:15">
      <c r="A16" s="102">
        <v>15</v>
      </c>
      <c r="B16" s="142">
        <v>850</v>
      </c>
      <c r="C16" s="71" t="s">
        <v>582</v>
      </c>
      <c r="D16" s="75">
        <v>1984</v>
      </c>
      <c r="E16" s="76" t="s">
        <v>491</v>
      </c>
      <c r="F16" s="76">
        <v>2</v>
      </c>
      <c r="G16" s="76"/>
      <c r="H16" s="76" t="s">
        <v>410</v>
      </c>
      <c r="I16" s="76" t="s">
        <v>484</v>
      </c>
      <c r="J16" s="140" t="s">
        <v>1851</v>
      </c>
      <c r="K16" s="80" t="str">
        <f t="shared" si="0"/>
        <v/>
      </c>
      <c r="L16" s="72"/>
      <c r="M16" s="82"/>
      <c r="O16">
        <v>1645</v>
      </c>
    </row>
    <row r="17" spans="1:15">
      <c r="A17" s="102">
        <v>16</v>
      </c>
      <c r="B17" s="142">
        <v>885</v>
      </c>
      <c r="C17" s="71" t="s">
        <v>1208</v>
      </c>
      <c r="D17" s="75">
        <v>1994</v>
      </c>
      <c r="E17" s="76" t="s">
        <v>491</v>
      </c>
      <c r="F17" s="76">
        <v>2</v>
      </c>
      <c r="G17" s="76"/>
      <c r="H17" s="76" t="s">
        <v>410</v>
      </c>
      <c r="I17" s="76" t="s">
        <v>635</v>
      </c>
      <c r="J17" s="140" t="s">
        <v>1852</v>
      </c>
      <c r="K17" s="80" t="str">
        <f t="shared" si="0"/>
        <v/>
      </c>
      <c r="L17" s="72"/>
      <c r="M17" s="82"/>
      <c r="O17">
        <v>1657</v>
      </c>
    </row>
    <row r="18" spans="1:15">
      <c r="A18" s="102">
        <v>17</v>
      </c>
      <c r="B18" s="142">
        <v>853</v>
      </c>
      <c r="C18" s="71" t="s">
        <v>585</v>
      </c>
      <c r="D18" s="75">
        <v>1995</v>
      </c>
      <c r="E18" s="76" t="s">
        <v>491</v>
      </c>
      <c r="F18" s="76">
        <v>2</v>
      </c>
      <c r="G18" s="76"/>
      <c r="H18" s="76" t="s">
        <v>410</v>
      </c>
      <c r="I18" s="76" t="s">
        <v>484</v>
      </c>
      <c r="J18" s="140" t="s">
        <v>1853</v>
      </c>
      <c r="K18" s="80" t="str">
        <f t="shared" si="0"/>
        <v>Ж15</v>
      </c>
      <c r="L18" s="72">
        <v>8</v>
      </c>
      <c r="M18" s="82"/>
      <c r="O18">
        <v>1539</v>
      </c>
    </row>
    <row r="19" spans="1:15">
      <c r="A19" s="102">
        <v>18</v>
      </c>
      <c r="B19" s="142">
        <v>880</v>
      </c>
      <c r="C19" s="71" t="s">
        <v>636</v>
      </c>
      <c r="D19" s="75">
        <v>1995</v>
      </c>
      <c r="E19" s="76" t="s">
        <v>491</v>
      </c>
      <c r="F19" s="76">
        <v>2</v>
      </c>
      <c r="G19" s="76"/>
      <c r="H19" s="76" t="s">
        <v>410</v>
      </c>
      <c r="I19" s="76" t="s">
        <v>635</v>
      </c>
      <c r="J19" s="140" t="s">
        <v>1854</v>
      </c>
      <c r="K19" s="80" t="str">
        <f t="shared" si="0"/>
        <v>Ж15</v>
      </c>
      <c r="L19" s="72">
        <v>9</v>
      </c>
      <c r="M19" s="82"/>
      <c r="O19">
        <v>1285</v>
      </c>
    </row>
    <row r="20" spans="1:15">
      <c r="A20" s="102">
        <v>19</v>
      </c>
      <c r="B20" s="142">
        <v>869</v>
      </c>
      <c r="C20" s="71" t="s">
        <v>624</v>
      </c>
      <c r="D20" s="75">
        <v>1994</v>
      </c>
      <c r="E20" s="76" t="s">
        <v>491</v>
      </c>
      <c r="F20" s="76">
        <v>3</v>
      </c>
      <c r="G20" s="76"/>
      <c r="H20" s="76" t="s">
        <v>410</v>
      </c>
      <c r="I20" s="76" t="s">
        <v>469</v>
      </c>
      <c r="J20" s="137" t="s">
        <v>1628</v>
      </c>
      <c r="K20" s="80" t="str">
        <f t="shared" si="0"/>
        <v/>
      </c>
      <c r="L20" s="141"/>
      <c r="M20" s="82"/>
      <c r="O20">
        <v>1164</v>
      </c>
    </row>
    <row r="21" spans="1:15">
      <c r="A21" s="102">
        <v>20</v>
      </c>
      <c r="B21" s="142">
        <v>875</v>
      </c>
      <c r="C21" s="71" t="s">
        <v>630</v>
      </c>
      <c r="D21" s="75">
        <v>1995</v>
      </c>
      <c r="E21" s="76" t="s">
        <v>491</v>
      </c>
      <c r="F21" s="76">
        <v>3</v>
      </c>
      <c r="G21" s="76"/>
      <c r="H21" s="76" t="s">
        <v>410</v>
      </c>
      <c r="I21" s="76" t="s">
        <v>469</v>
      </c>
      <c r="J21" s="140" t="s">
        <v>1855</v>
      </c>
      <c r="K21" s="80" t="str">
        <f t="shared" si="0"/>
        <v>Ж15</v>
      </c>
      <c r="L21" s="72">
        <v>10</v>
      </c>
      <c r="M21" s="82"/>
      <c r="O21">
        <v>1527</v>
      </c>
    </row>
    <row r="22" spans="1:15">
      <c r="A22" s="102">
        <v>21</v>
      </c>
      <c r="B22" s="142">
        <v>868</v>
      </c>
      <c r="C22" s="71" t="s">
        <v>623</v>
      </c>
      <c r="D22" s="75">
        <v>1991</v>
      </c>
      <c r="E22" s="76" t="s">
        <v>491</v>
      </c>
      <c r="F22" s="76">
        <v>3</v>
      </c>
      <c r="G22" s="76"/>
      <c r="H22" s="76" t="s">
        <v>410</v>
      </c>
      <c r="I22" s="76" t="s">
        <v>469</v>
      </c>
      <c r="J22" s="137" t="s">
        <v>1856</v>
      </c>
      <c r="K22" s="80" t="str">
        <f t="shared" si="0"/>
        <v/>
      </c>
      <c r="L22" s="141"/>
      <c r="M22" s="82" t="s">
        <v>464</v>
      </c>
      <c r="O22">
        <v>1295</v>
      </c>
    </row>
    <row r="23" spans="1:15">
      <c r="A23" s="102">
        <v>22</v>
      </c>
      <c r="B23" s="77">
        <v>897</v>
      </c>
      <c r="C23" s="71" t="s">
        <v>1221</v>
      </c>
      <c r="D23" s="75">
        <v>1991</v>
      </c>
      <c r="E23" s="76" t="s">
        <v>491</v>
      </c>
      <c r="F23" s="76">
        <v>2</v>
      </c>
      <c r="G23" s="76"/>
      <c r="H23" s="76" t="s">
        <v>410</v>
      </c>
      <c r="I23" s="76" t="s">
        <v>593</v>
      </c>
      <c r="J23" s="137" t="s">
        <v>1857</v>
      </c>
      <c r="K23" s="80" t="str">
        <f t="shared" si="0"/>
        <v/>
      </c>
      <c r="L23" s="72"/>
      <c r="M23" s="88"/>
      <c r="O23">
        <v>1390</v>
      </c>
    </row>
    <row r="24" spans="1:15">
      <c r="A24" s="102">
        <v>23</v>
      </c>
      <c r="B24" s="142">
        <v>888</v>
      </c>
      <c r="C24" s="71" t="s">
        <v>644</v>
      </c>
      <c r="D24" s="75">
        <v>1945</v>
      </c>
      <c r="E24" s="76" t="s">
        <v>491</v>
      </c>
      <c r="F24" s="76" t="s">
        <v>460</v>
      </c>
      <c r="G24" s="76"/>
      <c r="H24" s="76" t="s">
        <v>410</v>
      </c>
      <c r="I24" s="76" t="s">
        <v>645</v>
      </c>
      <c r="J24" s="140" t="s">
        <v>1858</v>
      </c>
      <c r="K24" s="80" t="str">
        <f t="shared" si="0"/>
        <v>Ж65</v>
      </c>
      <c r="L24" s="72">
        <v>1</v>
      </c>
      <c r="M24" s="82"/>
      <c r="O24">
        <v>1460</v>
      </c>
    </row>
    <row r="25" spans="1:15">
      <c r="A25" s="102">
        <v>24</v>
      </c>
      <c r="B25" s="142">
        <v>854</v>
      </c>
      <c r="C25" s="71" t="s">
        <v>586</v>
      </c>
      <c r="D25" s="75">
        <v>1995</v>
      </c>
      <c r="E25" s="76" t="s">
        <v>491</v>
      </c>
      <c r="F25" s="76">
        <v>2</v>
      </c>
      <c r="G25" s="76"/>
      <c r="H25" s="76" t="s">
        <v>410</v>
      </c>
      <c r="I25" s="76" t="s">
        <v>484</v>
      </c>
      <c r="J25" s="140" t="s">
        <v>1629</v>
      </c>
      <c r="K25" s="80" t="str">
        <f t="shared" si="0"/>
        <v>Ж15</v>
      </c>
      <c r="L25" s="72">
        <v>11</v>
      </c>
      <c r="M25" s="82"/>
      <c r="O25">
        <v>1460</v>
      </c>
    </row>
    <row r="26" spans="1:15">
      <c r="A26" s="102">
        <v>25</v>
      </c>
      <c r="B26" s="142">
        <v>864</v>
      </c>
      <c r="C26" s="71" t="s">
        <v>560</v>
      </c>
      <c r="D26" s="75">
        <v>1995</v>
      </c>
      <c r="E26" s="76" t="s">
        <v>491</v>
      </c>
      <c r="F26" s="76">
        <v>3</v>
      </c>
      <c r="G26" s="76"/>
      <c r="H26" s="76" t="s">
        <v>410</v>
      </c>
      <c r="I26" s="76" t="s">
        <v>558</v>
      </c>
      <c r="J26" s="137" t="s">
        <v>1790</v>
      </c>
      <c r="K26" s="80" t="str">
        <f t="shared" si="0"/>
        <v>Ж15</v>
      </c>
      <c r="L26" s="141">
        <v>12</v>
      </c>
      <c r="M26" s="82"/>
      <c r="O26">
        <v>1224</v>
      </c>
    </row>
    <row r="27" spans="1:15">
      <c r="A27" s="102">
        <v>26</v>
      </c>
      <c r="B27" s="142">
        <v>883</v>
      </c>
      <c r="C27" s="71" t="s">
        <v>639</v>
      </c>
      <c r="D27" s="75">
        <v>1994</v>
      </c>
      <c r="E27" s="76" t="s">
        <v>491</v>
      </c>
      <c r="F27" s="76">
        <v>2</v>
      </c>
      <c r="G27" s="76"/>
      <c r="H27" s="76" t="s">
        <v>410</v>
      </c>
      <c r="I27" s="76" t="s">
        <v>635</v>
      </c>
      <c r="J27" s="140" t="s">
        <v>1859</v>
      </c>
      <c r="K27" s="80" t="str">
        <f t="shared" si="0"/>
        <v/>
      </c>
      <c r="L27" s="72"/>
      <c r="M27" s="82"/>
      <c r="O27">
        <v>1428</v>
      </c>
    </row>
    <row r="28" spans="1:15">
      <c r="A28" s="102">
        <v>27</v>
      </c>
      <c r="B28" s="142">
        <v>877</v>
      </c>
      <c r="C28" s="71" t="s">
        <v>632</v>
      </c>
      <c r="D28" s="75">
        <v>1995</v>
      </c>
      <c r="E28" s="76" t="s">
        <v>491</v>
      </c>
      <c r="F28" s="76">
        <v>3</v>
      </c>
      <c r="G28" s="76"/>
      <c r="H28" s="76" t="s">
        <v>410</v>
      </c>
      <c r="I28" s="76" t="s">
        <v>469</v>
      </c>
      <c r="J28" s="140" t="s">
        <v>1860</v>
      </c>
      <c r="K28" s="80" t="str">
        <f t="shared" si="0"/>
        <v>Ж15</v>
      </c>
      <c r="L28" s="72">
        <v>13</v>
      </c>
      <c r="M28" s="82"/>
      <c r="O28">
        <v>1247</v>
      </c>
    </row>
    <row r="29" spans="1:15">
      <c r="A29" s="102">
        <v>28</v>
      </c>
      <c r="B29" s="142">
        <v>862</v>
      </c>
      <c r="C29" s="71" t="s">
        <v>557</v>
      </c>
      <c r="D29" s="75">
        <v>1993</v>
      </c>
      <c r="E29" s="76" t="s">
        <v>491</v>
      </c>
      <c r="F29" s="76">
        <v>2</v>
      </c>
      <c r="G29" s="76"/>
      <c r="H29" s="76" t="s">
        <v>410</v>
      </c>
      <c r="I29" s="76" t="s">
        <v>558</v>
      </c>
      <c r="J29" s="137" t="s">
        <v>1633</v>
      </c>
      <c r="K29" s="80" t="str">
        <f t="shared" si="0"/>
        <v/>
      </c>
      <c r="L29" s="141"/>
      <c r="M29" s="82"/>
      <c r="O29">
        <v>1412</v>
      </c>
    </row>
    <row r="30" spans="1:15">
      <c r="A30" s="102">
        <v>29</v>
      </c>
      <c r="B30" s="142">
        <v>889</v>
      </c>
      <c r="C30" s="71" t="s">
        <v>646</v>
      </c>
      <c r="D30" s="75">
        <v>1993</v>
      </c>
      <c r="E30" s="76" t="s">
        <v>491</v>
      </c>
      <c r="F30" s="76">
        <v>1</v>
      </c>
      <c r="G30" s="76"/>
      <c r="H30" s="76" t="s">
        <v>410</v>
      </c>
      <c r="I30" s="76" t="s">
        <v>647</v>
      </c>
      <c r="J30" s="140" t="s">
        <v>1861</v>
      </c>
      <c r="K30" s="80" t="str">
        <f t="shared" si="0"/>
        <v/>
      </c>
      <c r="L30" s="72"/>
      <c r="M30" s="82"/>
      <c r="O30">
        <v>1193</v>
      </c>
    </row>
    <row r="31" spans="1:15">
      <c r="A31" s="102">
        <v>30</v>
      </c>
      <c r="B31" s="142">
        <v>838</v>
      </c>
      <c r="C31" s="71" t="s">
        <v>569</v>
      </c>
      <c r="D31" s="75">
        <v>1991</v>
      </c>
      <c r="E31" s="76" t="s">
        <v>491</v>
      </c>
      <c r="F31" s="76"/>
      <c r="G31" s="76"/>
      <c r="H31" s="76" t="s">
        <v>410</v>
      </c>
      <c r="I31" s="76" t="s">
        <v>544</v>
      </c>
      <c r="J31" s="140" t="s">
        <v>1862</v>
      </c>
      <c r="K31" s="80" t="str">
        <f t="shared" si="0"/>
        <v/>
      </c>
      <c r="L31" s="72"/>
      <c r="M31" s="82"/>
      <c r="O31">
        <v>1674</v>
      </c>
    </row>
    <row r="32" spans="1:15">
      <c r="A32" s="102">
        <v>31</v>
      </c>
      <c r="B32" s="142">
        <v>870</v>
      </c>
      <c r="C32" s="71" t="s">
        <v>625</v>
      </c>
      <c r="D32" s="75">
        <v>1994</v>
      </c>
      <c r="E32" s="76" t="s">
        <v>491</v>
      </c>
      <c r="F32" s="76">
        <v>3</v>
      </c>
      <c r="G32" s="76"/>
      <c r="H32" s="76" t="s">
        <v>410</v>
      </c>
      <c r="I32" s="76" t="s">
        <v>469</v>
      </c>
      <c r="J32" s="137" t="s">
        <v>1635</v>
      </c>
      <c r="K32" s="80" t="str">
        <f t="shared" si="0"/>
        <v/>
      </c>
      <c r="L32" s="141"/>
      <c r="M32" s="82"/>
      <c r="O32">
        <v>1524</v>
      </c>
    </row>
    <row r="33" spans="1:15">
      <c r="A33" s="102">
        <v>32</v>
      </c>
      <c r="B33" s="142">
        <v>859</v>
      </c>
      <c r="C33" s="71" t="s">
        <v>587</v>
      </c>
      <c r="D33" s="75">
        <v>1995</v>
      </c>
      <c r="E33" s="76" t="s">
        <v>491</v>
      </c>
      <c r="F33" s="76">
        <v>3</v>
      </c>
      <c r="G33" s="76"/>
      <c r="H33" s="76" t="s">
        <v>410</v>
      </c>
      <c r="I33" s="76" t="s">
        <v>484</v>
      </c>
      <c r="J33" s="140" t="s">
        <v>1863</v>
      </c>
      <c r="K33" s="80" t="str">
        <f t="shared" si="0"/>
        <v>Ж15</v>
      </c>
      <c r="L33" s="72">
        <v>14</v>
      </c>
      <c r="M33" s="82"/>
      <c r="O33">
        <v>1359</v>
      </c>
    </row>
    <row r="34" spans="1:15">
      <c r="A34" s="102">
        <v>33</v>
      </c>
      <c r="B34" s="142">
        <v>860</v>
      </c>
      <c r="C34" s="71" t="s">
        <v>588</v>
      </c>
      <c r="D34" s="75">
        <v>1995</v>
      </c>
      <c r="E34" s="76" t="s">
        <v>491</v>
      </c>
      <c r="F34" s="76">
        <v>3</v>
      </c>
      <c r="G34" s="76"/>
      <c r="H34" s="76" t="s">
        <v>410</v>
      </c>
      <c r="I34" s="76" t="s">
        <v>484</v>
      </c>
      <c r="J34" s="140" t="s">
        <v>1863</v>
      </c>
      <c r="K34" s="80" t="str">
        <f t="shared" si="0"/>
        <v>Ж15</v>
      </c>
      <c r="L34" s="72">
        <v>15</v>
      </c>
      <c r="M34" s="82"/>
      <c r="O34">
        <v>1355</v>
      </c>
    </row>
    <row r="35" spans="1:15">
      <c r="A35" s="102">
        <v>34</v>
      </c>
      <c r="B35" s="142">
        <v>873</v>
      </c>
      <c r="C35" s="71" t="s">
        <v>628</v>
      </c>
      <c r="D35" s="75">
        <v>1994</v>
      </c>
      <c r="E35" s="76" t="s">
        <v>491</v>
      </c>
      <c r="F35" s="76">
        <v>3</v>
      </c>
      <c r="G35" s="76"/>
      <c r="H35" s="76" t="s">
        <v>410</v>
      </c>
      <c r="I35" s="76" t="s">
        <v>469</v>
      </c>
      <c r="J35" s="140" t="s">
        <v>1864</v>
      </c>
      <c r="K35" s="80" t="str">
        <f t="shared" si="0"/>
        <v/>
      </c>
      <c r="L35" s="72"/>
      <c r="M35" s="82"/>
      <c r="O35">
        <v>1453</v>
      </c>
    </row>
    <row r="36" spans="1:15">
      <c r="A36" s="102">
        <v>35</v>
      </c>
      <c r="B36" s="142">
        <v>886</v>
      </c>
      <c r="C36" s="71" t="s">
        <v>641</v>
      </c>
      <c r="D36" s="75">
        <v>1994</v>
      </c>
      <c r="E36" s="76" t="s">
        <v>491</v>
      </c>
      <c r="F36" s="76">
        <v>3</v>
      </c>
      <c r="G36" s="76"/>
      <c r="H36" s="76" t="s">
        <v>410</v>
      </c>
      <c r="I36" s="76" t="s">
        <v>635</v>
      </c>
      <c r="J36" s="140" t="s">
        <v>1865</v>
      </c>
      <c r="K36" s="80" t="str">
        <f t="shared" si="0"/>
        <v/>
      </c>
      <c r="L36" s="72"/>
      <c r="M36" s="82"/>
      <c r="O36">
        <v>1549</v>
      </c>
    </row>
    <row r="37" spans="1:15">
      <c r="A37" s="102">
        <v>36</v>
      </c>
      <c r="B37" s="142">
        <v>867</v>
      </c>
      <c r="C37" s="71" t="s">
        <v>563</v>
      </c>
      <c r="D37" s="75">
        <v>1989</v>
      </c>
      <c r="E37" s="76" t="s">
        <v>491</v>
      </c>
      <c r="F37" s="76"/>
      <c r="G37" s="76"/>
      <c r="H37" s="76" t="s">
        <v>410</v>
      </c>
      <c r="I37" s="76" t="s">
        <v>463</v>
      </c>
      <c r="J37" s="137" t="s">
        <v>1866</v>
      </c>
      <c r="K37" s="80" t="str">
        <f t="shared" si="0"/>
        <v/>
      </c>
      <c r="L37" s="141"/>
      <c r="M37" s="82" t="s">
        <v>564</v>
      </c>
    </row>
    <row r="38" spans="1:15">
      <c r="A38" s="102">
        <v>37</v>
      </c>
      <c r="B38" s="142">
        <v>852</v>
      </c>
      <c r="C38" s="71" t="s">
        <v>584</v>
      </c>
      <c r="D38" s="75">
        <v>1995</v>
      </c>
      <c r="E38" s="76" t="s">
        <v>491</v>
      </c>
      <c r="F38" s="76">
        <v>2</v>
      </c>
      <c r="G38" s="76"/>
      <c r="H38" s="76" t="s">
        <v>410</v>
      </c>
      <c r="I38" s="76" t="s">
        <v>484</v>
      </c>
      <c r="J38" s="140" t="s">
        <v>1867</v>
      </c>
      <c r="K38" s="80" t="str">
        <f t="shared" si="0"/>
        <v>Ж15</v>
      </c>
      <c r="L38" s="72">
        <v>16</v>
      </c>
      <c r="M38" s="82"/>
      <c r="O38">
        <v>1470</v>
      </c>
    </row>
    <row r="39" spans="1:15">
      <c r="A39" s="102">
        <v>38</v>
      </c>
      <c r="B39" s="142">
        <v>896</v>
      </c>
      <c r="C39" s="71" t="s">
        <v>622</v>
      </c>
      <c r="D39" s="75">
        <v>1981</v>
      </c>
      <c r="E39" s="76" t="s">
        <v>491</v>
      </c>
      <c r="F39" s="76"/>
      <c r="G39" s="76"/>
      <c r="H39" s="76" t="s">
        <v>410</v>
      </c>
      <c r="I39" s="76" t="s">
        <v>619</v>
      </c>
      <c r="J39" s="137" t="s">
        <v>1638</v>
      </c>
      <c r="K39" s="80" t="str">
        <f t="shared" si="0"/>
        <v/>
      </c>
      <c r="L39" s="141"/>
      <c r="M39" s="82"/>
      <c r="O39">
        <v>1562</v>
      </c>
    </row>
    <row r="40" spans="1:15">
      <c r="A40" s="102">
        <v>39</v>
      </c>
      <c r="B40" s="142">
        <v>849</v>
      </c>
      <c r="C40" s="71" t="s">
        <v>581</v>
      </c>
      <c r="D40" s="75">
        <v>1998</v>
      </c>
      <c r="E40" s="76" t="s">
        <v>491</v>
      </c>
      <c r="F40" s="76">
        <v>3</v>
      </c>
      <c r="G40" s="76"/>
      <c r="H40" s="76" t="s">
        <v>410</v>
      </c>
      <c r="I40" s="76"/>
      <c r="J40" s="140" t="s">
        <v>1805</v>
      </c>
      <c r="K40" s="80" t="str">
        <f t="shared" si="0"/>
        <v>Ж15</v>
      </c>
      <c r="L40" s="72">
        <v>17</v>
      </c>
      <c r="M40" s="82"/>
      <c r="O40">
        <v>1356</v>
      </c>
    </row>
    <row r="41" spans="1:15">
      <c r="A41" s="102">
        <v>40</v>
      </c>
      <c r="B41" s="142">
        <v>834</v>
      </c>
      <c r="C41" s="71" t="s">
        <v>565</v>
      </c>
      <c r="D41" s="75">
        <v>1988</v>
      </c>
      <c r="E41" s="76" t="s">
        <v>491</v>
      </c>
      <c r="F41" s="76"/>
      <c r="G41" s="76"/>
      <c r="H41" s="76" t="s">
        <v>410</v>
      </c>
      <c r="I41" s="76" t="s">
        <v>544</v>
      </c>
      <c r="J41" s="137" t="s">
        <v>1868</v>
      </c>
      <c r="K41" s="80" t="str">
        <f t="shared" si="0"/>
        <v/>
      </c>
      <c r="L41" s="141"/>
      <c r="M41" s="82"/>
      <c r="O41">
        <v>1223</v>
      </c>
    </row>
    <row r="42" spans="1:15">
      <c r="A42" s="102">
        <v>41</v>
      </c>
      <c r="B42" s="142">
        <v>845</v>
      </c>
      <c r="C42" s="71" t="s">
        <v>577</v>
      </c>
      <c r="D42" s="75">
        <v>1997</v>
      </c>
      <c r="E42" s="76" t="s">
        <v>491</v>
      </c>
      <c r="F42" s="76">
        <v>2</v>
      </c>
      <c r="G42" s="76"/>
      <c r="H42" s="76" t="s">
        <v>410</v>
      </c>
      <c r="I42" s="96" t="s">
        <v>1222</v>
      </c>
      <c r="J42" s="140" t="s">
        <v>1868</v>
      </c>
      <c r="K42" s="80" t="str">
        <f t="shared" si="0"/>
        <v>Ж15</v>
      </c>
      <c r="L42" s="72">
        <v>18</v>
      </c>
      <c r="M42" s="82"/>
      <c r="O42">
        <v>1426</v>
      </c>
    </row>
    <row r="43" spans="1:15">
      <c r="A43" s="102">
        <v>42</v>
      </c>
      <c r="B43" s="142">
        <v>846</v>
      </c>
      <c r="C43" s="71" t="s">
        <v>578</v>
      </c>
      <c r="D43" s="75">
        <v>1996</v>
      </c>
      <c r="E43" s="76" t="s">
        <v>491</v>
      </c>
      <c r="F43" s="76">
        <v>2</v>
      </c>
      <c r="G43" s="76"/>
      <c r="H43" s="76" t="s">
        <v>410</v>
      </c>
      <c r="I43" s="96" t="s">
        <v>1222</v>
      </c>
      <c r="J43" s="140" t="s">
        <v>1869</v>
      </c>
      <c r="K43" s="80" t="str">
        <f t="shared" si="0"/>
        <v>Ж15</v>
      </c>
      <c r="L43" s="72">
        <v>19</v>
      </c>
      <c r="M43" s="82"/>
      <c r="O43">
        <v>1172</v>
      </c>
    </row>
    <row r="44" spans="1:15">
      <c r="A44" s="102">
        <v>43</v>
      </c>
      <c r="B44" s="142">
        <v>871</v>
      </c>
      <c r="C44" s="71" t="s">
        <v>626</v>
      </c>
      <c r="D44" s="75">
        <v>1994</v>
      </c>
      <c r="E44" s="76" t="s">
        <v>491</v>
      </c>
      <c r="F44" s="76">
        <v>3</v>
      </c>
      <c r="G44" s="76"/>
      <c r="H44" s="76" t="s">
        <v>410</v>
      </c>
      <c r="I44" s="76" t="s">
        <v>469</v>
      </c>
      <c r="J44" s="137" t="s">
        <v>1806</v>
      </c>
      <c r="K44" s="80" t="str">
        <f t="shared" si="0"/>
        <v/>
      </c>
      <c r="L44" s="141"/>
      <c r="M44" s="82"/>
    </row>
    <row r="45" spans="1:15">
      <c r="A45" s="102">
        <v>44</v>
      </c>
      <c r="B45" s="142">
        <v>874</v>
      </c>
      <c r="C45" s="71" t="s">
        <v>629</v>
      </c>
      <c r="D45" s="75">
        <v>1964</v>
      </c>
      <c r="E45" s="76" t="s">
        <v>491</v>
      </c>
      <c r="F45" s="76">
        <v>3</v>
      </c>
      <c r="G45" s="76"/>
      <c r="H45" s="76" t="s">
        <v>410</v>
      </c>
      <c r="I45" s="76" t="s">
        <v>469</v>
      </c>
      <c r="J45" s="140" t="s">
        <v>1870</v>
      </c>
      <c r="K45" s="80" t="str">
        <f t="shared" si="0"/>
        <v/>
      </c>
      <c r="L45" s="72"/>
      <c r="M45" s="82"/>
      <c r="O45">
        <v>1272</v>
      </c>
    </row>
    <row r="46" spans="1:15">
      <c r="A46" s="102">
        <v>45</v>
      </c>
      <c r="B46" s="142">
        <v>833</v>
      </c>
      <c r="C46" s="71" t="s">
        <v>651</v>
      </c>
      <c r="D46" s="75">
        <v>1989</v>
      </c>
      <c r="E46" s="76" t="s">
        <v>491</v>
      </c>
      <c r="F46" s="76"/>
      <c r="G46" s="76"/>
      <c r="H46" s="76" t="s">
        <v>410</v>
      </c>
      <c r="I46" s="76" t="s">
        <v>652</v>
      </c>
      <c r="J46" s="140" t="s">
        <v>1871</v>
      </c>
      <c r="K46" s="80" t="str">
        <f t="shared" si="0"/>
        <v/>
      </c>
      <c r="L46" s="72"/>
      <c r="M46" s="82"/>
      <c r="O46">
        <v>1327</v>
      </c>
    </row>
    <row r="47" spans="1:15">
      <c r="A47" s="102">
        <v>46</v>
      </c>
      <c r="B47" s="142">
        <v>895</v>
      </c>
      <c r="C47" s="71" t="s">
        <v>621</v>
      </c>
      <c r="D47" s="75">
        <v>1986</v>
      </c>
      <c r="E47" s="76" t="s">
        <v>491</v>
      </c>
      <c r="F47" s="76"/>
      <c r="G47" s="76"/>
      <c r="H47" s="76" t="s">
        <v>410</v>
      </c>
      <c r="I47" s="76" t="s">
        <v>619</v>
      </c>
      <c r="J47" s="137" t="s">
        <v>1872</v>
      </c>
      <c r="K47" s="80" t="str">
        <f t="shared" si="0"/>
        <v/>
      </c>
      <c r="L47" s="141"/>
      <c r="M47" s="82"/>
      <c r="O47">
        <v>1258</v>
      </c>
    </row>
    <row r="48" spans="1:15">
      <c r="A48" s="102">
        <v>47</v>
      </c>
      <c r="B48" s="142">
        <v>839</v>
      </c>
      <c r="C48" s="71" t="s">
        <v>570</v>
      </c>
      <c r="D48" s="75">
        <v>1967</v>
      </c>
      <c r="E48" s="76" t="s">
        <v>491</v>
      </c>
      <c r="F48" s="76"/>
      <c r="G48" s="76"/>
      <c r="H48" s="76" t="s">
        <v>410</v>
      </c>
      <c r="I48" s="76" t="s">
        <v>544</v>
      </c>
      <c r="J48" s="140" t="s">
        <v>1873</v>
      </c>
      <c r="K48" s="80" t="str">
        <f t="shared" si="0"/>
        <v/>
      </c>
      <c r="L48" s="72"/>
      <c r="M48" s="82"/>
      <c r="O48">
        <v>1240</v>
      </c>
    </row>
    <row r="49" spans="1:15">
      <c r="A49" s="102">
        <v>48</v>
      </c>
      <c r="B49" s="142">
        <v>847</v>
      </c>
      <c r="C49" s="71" t="s">
        <v>579</v>
      </c>
      <c r="D49" s="75">
        <v>1994</v>
      </c>
      <c r="E49" s="76" t="s">
        <v>491</v>
      </c>
      <c r="F49" s="76"/>
      <c r="G49" s="76"/>
      <c r="H49" s="76" t="s">
        <v>410</v>
      </c>
      <c r="I49" s="96" t="s">
        <v>1222</v>
      </c>
      <c r="J49" s="140" t="s">
        <v>1873</v>
      </c>
      <c r="K49" s="80" t="str">
        <f t="shared" si="0"/>
        <v/>
      </c>
      <c r="L49" s="72"/>
      <c r="M49" s="82"/>
      <c r="O49">
        <v>1414</v>
      </c>
    </row>
    <row r="50" spans="1:15">
      <c r="A50" s="102">
        <v>49</v>
      </c>
      <c r="B50" s="142">
        <v>848</v>
      </c>
      <c r="C50" s="71" t="s">
        <v>580</v>
      </c>
      <c r="D50" s="75">
        <v>1945</v>
      </c>
      <c r="E50" s="76" t="s">
        <v>491</v>
      </c>
      <c r="F50" s="76">
        <v>1</v>
      </c>
      <c r="G50" s="76" t="s">
        <v>456</v>
      </c>
      <c r="H50" s="76" t="s">
        <v>574</v>
      </c>
      <c r="I50" s="76" t="s">
        <v>452</v>
      </c>
      <c r="J50" s="140" t="s">
        <v>1874</v>
      </c>
      <c r="K50" s="80" t="str">
        <f t="shared" si="0"/>
        <v>Ж65</v>
      </c>
      <c r="L50" s="72">
        <v>2</v>
      </c>
      <c r="M50" s="82"/>
    </row>
    <row r="51" spans="1:15">
      <c r="A51" s="102">
        <v>50</v>
      </c>
      <c r="B51" s="142">
        <v>887</v>
      </c>
      <c r="C51" s="71" t="s">
        <v>642</v>
      </c>
      <c r="D51" s="75">
        <v>1998</v>
      </c>
      <c r="E51" s="76" t="s">
        <v>491</v>
      </c>
      <c r="F51" s="76">
        <v>3</v>
      </c>
      <c r="G51" s="76"/>
      <c r="H51" s="76" t="s">
        <v>410</v>
      </c>
      <c r="I51" s="76" t="s">
        <v>643</v>
      </c>
      <c r="J51" s="140" t="s">
        <v>1875</v>
      </c>
      <c r="K51" s="80" t="str">
        <f t="shared" si="0"/>
        <v>Ж15</v>
      </c>
      <c r="L51" s="72">
        <v>20</v>
      </c>
      <c r="M51" s="82"/>
      <c r="O51">
        <v>1286</v>
      </c>
    </row>
    <row r="52" spans="1:15">
      <c r="A52" s="102">
        <v>51</v>
      </c>
      <c r="B52" s="142">
        <v>866</v>
      </c>
      <c r="C52" s="71" t="s">
        <v>562</v>
      </c>
      <c r="D52" s="75">
        <v>1968</v>
      </c>
      <c r="E52" s="76" t="s">
        <v>491</v>
      </c>
      <c r="F52" s="76">
        <v>3</v>
      </c>
      <c r="G52" s="76" t="s">
        <v>456</v>
      </c>
      <c r="H52" s="76" t="s">
        <v>457</v>
      </c>
      <c r="I52" s="76" t="s">
        <v>458</v>
      </c>
      <c r="J52" s="137" t="s">
        <v>1876</v>
      </c>
      <c r="K52" s="80" t="str">
        <f t="shared" si="0"/>
        <v/>
      </c>
      <c r="L52" s="141"/>
      <c r="M52" s="82"/>
      <c r="O52">
        <v>1522</v>
      </c>
    </row>
    <row r="53" spans="1:15">
      <c r="A53" s="102">
        <v>52</v>
      </c>
      <c r="B53" s="142">
        <v>837</v>
      </c>
      <c r="C53" s="71" t="s">
        <v>568</v>
      </c>
      <c r="D53" s="75">
        <v>1989</v>
      </c>
      <c r="E53" s="76" t="s">
        <v>491</v>
      </c>
      <c r="F53" s="76"/>
      <c r="G53" s="76"/>
      <c r="H53" s="76" t="s">
        <v>410</v>
      </c>
      <c r="I53" s="76" t="s">
        <v>544</v>
      </c>
      <c r="J53" s="137" t="s">
        <v>1877</v>
      </c>
      <c r="K53" s="80" t="str">
        <f t="shared" si="0"/>
        <v/>
      </c>
      <c r="L53" s="141"/>
      <c r="M53" s="82"/>
      <c r="O53">
        <v>1671</v>
      </c>
    </row>
    <row r="54" spans="1:15">
      <c r="A54" s="102">
        <v>53</v>
      </c>
      <c r="B54" s="142">
        <v>841</v>
      </c>
      <c r="C54" s="71" t="s">
        <v>572</v>
      </c>
      <c r="D54" s="75">
        <v>1990</v>
      </c>
      <c r="E54" s="76" t="s">
        <v>491</v>
      </c>
      <c r="F54" s="76"/>
      <c r="G54" s="76"/>
      <c r="H54" s="76" t="s">
        <v>410</v>
      </c>
      <c r="I54" s="76" t="s">
        <v>544</v>
      </c>
      <c r="J54" s="140" t="s">
        <v>1828</v>
      </c>
      <c r="K54" s="80" t="str">
        <f t="shared" si="0"/>
        <v/>
      </c>
      <c r="L54" s="72"/>
      <c r="M54" s="82"/>
      <c r="O54">
        <v>1369</v>
      </c>
    </row>
    <row r="55" spans="1:15">
      <c r="A55" s="102">
        <v>54</v>
      </c>
      <c r="B55" s="77">
        <v>898</v>
      </c>
      <c r="C55" s="71" t="s">
        <v>770</v>
      </c>
      <c r="D55" s="75">
        <v>1936</v>
      </c>
      <c r="E55" s="76" t="s">
        <v>491</v>
      </c>
      <c r="F55" s="76"/>
      <c r="G55" s="76"/>
      <c r="H55" s="76" t="s">
        <v>410</v>
      </c>
      <c r="I55" s="76" t="s">
        <v>593</v>
      </c>
      <c r="J55" s="137" t="s">
        <v>1643</v>
      </c>
      <c r="K55" s="80" t="str">
        <f t="shared" si="0"/>
        <v>Ж70</v>
      </c>
      <c r="L55" s="72">
        <v>1</v>
      </c>
      <c r="M55" s="88"/>
      <c r="O55">
        <v>1432</v>
      </c>
    </row>
    <row r="56" spans="1:15">
      <c r="A56" s="102">
        <v>55</v>
      </c>
      <c r="B56" s="142">
        <v>836</v>
      </c>
      <c r="C56" s="71" t="s">
        <v>567</v>
      </c>
      <c r="D56" s="75">
        <v>1993</v>
      </c>
      <c r="E56" s="76" t="s">
        <v>491</v>
      </c>
      <c r="F56" s="76"/>
      <c r="G56" s="76"/>
      <c r="H56" s="76" t="s">
        <v>410</v>
      </c>
      <c r="I56" s="76" t="s">
        <v>544</v>
      </c>
      <c r="J56" s="137" t="s">
        <v>1878</v>
      </c>
      <c r="K56" s="80" t="str">
        <f t="shared" si="0"/>
        <v/>
      </c>
      <c r="L56" s="141"/>
      <c r="M56" s="82"/>
      <c r="O56">
        <v>2161</v>
      </c>
    </row>
    <row r="57" spans="1:15">
      <c r="A57" s="102">
        <v>56</v>
      </c>
      <c r="B57" s="142">
        <v>890</v>
      </c>
      <c r="C57" s="71" t="s">
        <v>648</v>
      </c>
      <c r="D57" s="75">
        <v>1970</v>
      </c>
      <c r="E57" s="76" t="s">
        <v>491</v>
      </c>
      <c r="F57" s="76"/>
      <c r="G57" s="76" t="s">
        <v>456</v>
      </c>
      <c r="H57" s="76" t="s">
        <v>522</v>
      </c>
      <c r="I57" s="76" t="s">
        <v>649</v>
      </c>
      <c r="J57" s="140" t="s">
        <v>1879</v>
      </c>
      <c r="K57" s="80" t="str">
        <f t="shared" si="0"/>
        <v/>
      </c>
      <c r="L57" s="72"/>
      <c r="M57" s="82"/>
      <c r="O57">
        <v>1186</v>
      </c>
    </row>
    <row r="58" spans="1:15">
      <c r="A58" s="102">
        <v>57</v>
      </c>
      <c r="B58" s="142">
        <v>835</v>
      </c>
      <c r="C58" s="71" t="s">
        <v>566</v>
      </c>
      <c r="D58" s="75">
        <v>1994</v>
      </c>
      <c r="E58" s="76" t="s">
        <v>491</v>
      </c>
      <c r="F58" s="76"/>
      <c r="G58" s="76"/>
      <c r="H58" s="76" t="s">
        <v>410</v>
      </c>
      <c r="I58" s="76" t="s">
        <v>544</v>
      </c>
      <c r="J58" s="137" t="s">
        <v>1880</v>
      </c>
      <c r="K58" s="80" t="str">
        <f t="shared" si="0"/>
        <v/>
      </c>
      <c r="L58" s="141"/>
      <c r="M58" s="82"/>
      <c r="O58">
        <v>1186</v>
      </c>
    </row>
    <row r="59" spans="1:15">
      <c r="A59" s="102">
        <v>58</v>
      </c>
      <c r="B59" s="142">
        <v>844</v>
      </c>
      <c r="C59" s="71" t="s">
        <v>576</v>
      </c>
      <c r="D59" s="75">
        <v>1949</v>
      </c>
      <c r="E59" s="76" t="s">
        <v>491</v>
      </c>
      <c r="F59" s="76" t="s">
        <v>460</v>
      </c>
      <c r="G59" s="76"/>
      <c r="H59" s="76" t="s">
        <v>410</v>
      </c>
      <c r="I59" s="76" t="s">
        <v>512</v>
      </c>
      <c r="J59" s="140" t="s">
        <v>1881</v>
      </c>
      <c r="K59" s="80" t="str">
        <f t="shared" si="0"/>
        <v/>
      </c>
      <c r="L59" s="72"/>
      <c r="M59" s="82"/>
    </row>
    <row r="60" spans="1:15">
      <c r="A60" s="102"/>
      <c r="B60" s="142">
        <v>872</v>
      </c>
      <c r="C60" s="71" t="s">
        <v>627</v>
      </c>
      <c r="D60" s="75">
        <v>1993</v>
      </c>
      <c r="E60" s="76" t="s">
        <v>491</v>
      </c>
      <c r="F60" s="76">
        <v>3</v>
      </c>
      <c r="G60" s="76"/>
      <c r="H60" s="76" t="s">
        <v>410</v>
      </c>
      <c r="I60" s="76" t="s">
        <v>469</v>
      </c>
      <c r="J60" s="140" t="s">
        <v>2041</v>
      </c>
      <c r="K60" s="80" t="str">
        <f t="shared" ref="K60:K65" si="1">IF(AND(D60&gt;=1936,D60&lt;=1940),"Ж70",IF(AND(D60&gt;=1941,D60&lt;=1945),"Ж65",IF(D60&gt;=1995,"Ж15","")))</f>
        <v/>
      </c>
      <c r="L60" s="72"/>
      <c r="M60" s="82"/>
    </row>
    <row r="61" spans="1:15">
      <c r="A61" s="102"/>
      <c r="B61" s="142">
        <v>884</v>
      </c>
      <c r="C61" s="71" t="s">
        <v>640</v>
      </c>
      <c r="D61" s="75">
        <v>1994</v>
      </c>
      <c r="E61" s="76" t="s">
        <v>491</v>
      </c>
      <c r="F61" s="76">
        <v>2</v>
      </c>
      <c r="G61" s="76"/>
      <c r="H61" s="76" t="s">
        <v>410</v>
      </c>
      <c r="I61" s="76" t="s">
        <v>635</v>
      </c>
      <c r="J61" s="140" t="s">
        <v>2041</v>
      </c>
      <c r="K61" s="80" t="str">
        <f t="shared" si="1"/>
        <v/>
      </c>
      <c r="L61" s="72"/>
      <c r="M61" s="82"/>
      <c r="O61">
        <v>1613</v>
      </c>
    </row>
    <row r="62" spans="1:15">
      <c r="A62" s="102"/>
      <c r="B62" s="142">
        <v>842</v>
      </c>
      <c r="C62" s="71" t="s">
        <v>573</v>
      </c>
      <c r="D62" s="75">
        <v>1991</v>
      </c>
      <c r="E62" s="76" t="s">
        <v>491</v>
      </c>
      <c r="F62" s="76">
        <v>2</v>
      </c>
      <c r="G62" s="76" t="s">
        <v>456</v>
      </c>
      <c r="H62" s="76" t="s">
        <v>574</v>
      </c>
      <c r="I62" s="76" t="s">
        <v>452</v>
      </c>
      <c r="J62" s="140" t="s">
        <v>2040</v>
      </c>
      <c r="K62" s="80" t="str">
        <f t="shared" si="1"/>
        <v/>
      </c>
      <c r="L62" s="72"/>
      <c r="M62" s="82"/>
      <c r="O62">
        <v>1530</v>
      </c>
    </row>
    <row r="63" spans="1:15">
      <c r="A63" s="102"/>
      <c r="B63" s="142">
        <v>878</v>
      </c>
      <c r="C63" s="71" t="s">
        <v>633</v>
      </c>
      <c r="D63" s="75">
        <v>1995</v>
      </c>
      <c r="E63" s="76" t="s">
        <v>491</v>
      </c>
      <c r="F63" s="76">
        <v>3</v>
      </c>
      <c r="G63" s="76"/>
      <c r="H63" s="76" t="s">
        <v>410</v>
      </c>
      <c r="I63" s="76" t="s">
        <v>469</v>
      </c>
      <c r="J63" s="140" t="s">
        <v>2040</v>
      </c>
      <c r="K63" s="80" t="str">
        <f t="shared" si="1"/>
        <v>Ж15</v>
      </c>
      <c r="L63" s="72"/>
      <c r="M63" s="82"/>
      <c r="O63">
        <v>1365</v>
      </c>
    </row>
    <row r="64" spans="1:15">
      <c r="A64" s="102"/>
      <c r="B64" s="142">
        <v>893</v>
      </c>
      <c r="C64" s="71" t="s">
        <v>618</v>
      </c>
      <c r="D64" s="75">
        <v>1986</v>
      </c>
      <c r="E64" s="76" t="s">
        <v>491</v>
      </c>
      <c r="F64" s="76"/>
      <c r="G64" s="76"/>
      <c r="H64" s="76" t="s">
        <v>410</v>
      </c>
      <c r="I64" s="76" t="s">
        <v>619</v>
      </c>
      <c r="J64" s="140" t="s">
        <v>2040</v>
      </c>
      <c r="K64" s="80" t="str">
        <f t="shared" si="1"/>
        <v/>
      </c>
      <c r="L64" s="141"/>
      <c r="M64" s="82"/>
      <c r="O64">
        <v>1895</v>
      </c>
    </row>
    <row r="65" spans="1:15">
      <c r="A65" s="102"/>
      <c r="B65" s="142">
        <v>894</v>
      </c>
      <c r="C65" s="71" t="s">
        <v>620</v>
      </c>
      <c r="D65" s="75">
        <v>1978</v>
      </c>
      <c r="E65" s="76" t="s">
        <v>491</v>
      </c>
      <c r="F65" s="76"/>
      <c r="G65" s="76"/>
      <c r="H65" s="76" t="s">
        <v>410</v>
      </c>
      <c r="I65" s="76" t="s">
        <v>619</v>
      </c>
      <c r="J65" s="140" t="s">
        <v>2040</v>
      </c>
      <c r="K65" s="80" t="str">
        <f t="shared" si="1"/>
        <v/>
      </c>
      <c r="L65" s="141"/>
      <c r="M65" s="82"/>
      <c r="O65">
        <v>1230</v>
      </c>
    </row>
  </sheetData>
  <sheetProtection password="CBBF" sheet="1" objects="1"/>
  <autoFilter ref="A1:M65"/>
  <phoneticPr fontId="10" type="noConversion"/>
  <printOptions horizontalCentered="1"/>
  <pageMargins left="0.11811023622047245" right="0.11811023622047245" top="1.6141732283464567" bottom="1.18" header="0.19685039370078741" footer="0.19685039370078741"/>
  <pageSetup paperSize="9" orientation="portrait" r:id="rId1"/>
  <headerFooter alignWithMargins="0">
    <oddHeader>&amp;L&amp;8
&amp;G&amp;C&amp;"Arial Cyr,полужирный"&amp;14  84-й Международный пробег ПУШКИН - САНКТ-ПЕТЕРБУРГ
&amp;10на призы газеты &amp;G
памяти В.И. Семенова
ИТОГОВЫЙ ПРОТОКОЛ
Дистанция 5 км Женщины&amp;R
&amp;G</oddHeader>
    <oddFooter>&amp;C&amp;G&amp;R&amp;P из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15</vt:i4>
      </vt:variant>
      <vt:variant>
        <vt:lpstr>Именованные диапазоны</vt:lpstr>
      </vt:variant>
      <vt:variant>
        <vt:i4>2</vt:i4>
      </vt:variant>
    </vt:vector>
  </HeadingPairs>
  <TitlesOfParts>
    <vt:vector size="17" baseType="lpstr">
      <vt:lpstr>Titel</vt:lpstr>
      <vt:lpstr>RefereeBoard</vt:lpstr>
      <vt:lpstr>Командное первенство</vt:lpstr>
      <vt:lpstr>M30</vt:lpstr>
      <vt:lpstr>Ж30</vt:lpstr>
      <vt:lpstr>М15</vt:lpstr>
      <vt:lpstr>Ж15</vt:lpstr>
      <vt:lpstr>M5</vt:lpstr>
      <vt:lpstr>Ж5</vt:lpstr>
      <vt:lpstr>М2</vt:lpstr>
      <vt:lpstr>Ж2</vt:lpstr>
      <vt:lpstr>Инвалиды</vt:lpstr>
      <vt:lpstr>Роллеры Мужчины</vt:lpstr>
      <vt:lpstr>Роллеры женщины</vt:lpstr>
      <vt:lpstr>Лыжероллеры М-Ж</vt:lpstr>
      <vt:lpstr>RefereeBoard!Область_печати</vt:lpstr>
      <vt:lpstr>Инвалиды!Область_печати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</dc:creator>
  <cp:lastModifiedBy>Windows User</cp:lastModifiedBy>
  <cp:lastPrinted>2010-09-19T13:48:47Z</cp:lastPrinted>
  <dcterms:created xsi:type="dcterms:W3CDTF">2010-09-18T05:12:50Z</dcterms:created>
  <dcterms:modified xsi:type="dcterms:W3CDTF">2019-11-25T15:36:28Z</dcterms:modified>
</cp:coreProperties>
</file>