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 activeTab="3"/>
  </bookViews>
  <sheets>
    <sheet name="абс. зачет" sheetId="1" r:id="rId1"/>
    <sheet name="бег50" sheetId="2" r:id="rId2"/>
    <sheet name="лыжи50" sheetId="3" r:id="rId3"/>
    <sheet name="бег100" sheetId="4" r:id="rId4"/>
    <sheet name="вело100" sheetId="5" r:id="rId5"/>
  </sheets>
  <definedNames>
    <definedName name="_xlnm._FilterDatabase" localSheetId="0" hidden="1">'абс. зачет'!$A$6:$P$154</definedName>
    <definedName name="_xlnm._FilterDatabase" localSheetId="4" hidden="1">вело100!$A$6:$P$74</definedName>
    <definedName name="времяст">'абс. зачет'!$D$5</definedName>
    <definedName name="времяст1">бег100!$D$5</definedName>
    <definedName name="времяст5">бег50!$D$5</definedName>
    <definedName name="времяств">вело100!$D$5</definedName>
    <definedName name="времястл">лыжи50!$D$5</definedName>
  </definedNames>
  <calcPr calcId="145621"/>
</workbook>
</file>

<file path=xl/calcChain.xml><?xml version="1.0" encoding="utf-8"?>
<calcChain xmlns="http://schemas.openxmlformats.org/spreadsheetml/2006/main">
  <c r="M7" i="4" l="1"/>
  <c r="K50" i="2" l="1"/>
  <c r="K49" i="2"/>
  <c r="M55" i="5" l="1"/>
  <c r="M56" i="5"/>
  <c r="M57" i="5"/>
  <c r="M58" i="5"/>
  <c r="M59" i="5"/>
  <c r="M60" i="5"/>
  <c r="M61" i="5"/>
  <c r="M54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73" i="5"/>
  <c r="M74" i="5"/>
  <c r="M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" i="5"/>
  <c r="M13" i="4"/>
  <c r="M14" i="4"/>
  <c r="M15" i="4"/>
  <c r="M16" i="4"/>
  <c r="M17" i="4"/>
  <c r="M18" i="4"/>
  <c r="M19" i="4"/>
  <c r="M20" i="4"/>
  <c r="M21" i="4"/>
  <c r="M12" i="4"/>
  <c r="M8" i="4"/>
  <c r="M9" i="4"/>
  <c r="M10" i="4"/>
  <c r="M11" i="4"/>
  <c r="M35" i="4"/>
  <c r="M36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5" i="4"/>
  <c r="K36" i="4"/>
  <c r="K7" i="4"/>
  <c r="K8" i="3"/>
  <c r="K7" i="3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7" i="2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151" i="1"/>
  <c r="M152" i="1"/>
  <c r="M153" i="1"/>
  <c r="M154" i="1"/>
  <c r="M59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51" i="1"/>
  <c r="K152" i="1"/>
  <c r="K153" i="1"/>
  <c r="K154" i="1"/>
  <c r="K7" i="1"/>
</calcChain>
</file>

<file path=xl/sharedStrings.xml><?xml version="1.0" encoding="utf-8"?>
<sst xmlns="http://schemas.openxmlformats.org/spreadsheetml/2006/main" count="2190" uniqueCount="284">
  <si>
    <t>Минская область</t>
  </si>
  <si>
    <r>
      <t xml:space="preserve">Место старта: </t>
    </r>
    <r>
      <rPr>
        <sz val="12"/>
        <color theme="1"/>
        <rFont val="Times New Roman"/>
        <family val="1"/>
        <charset val="204"/>
      </rPr>
      <t>д.Вязынка Молодечненского района</t>
    </r>
  </si>
  <si>
    <t>Любительская гонка бегом, на лыжах или на велосипедах "Зима минус 100", год второй.</t>
  </si>
  <si>
    <t>27 - 28 января 2018 года</t>
  </si>
  <si>
    <r>
      <t xml:space="preserve">Дистанция: </t>
    </r>
    <r>
      <rPr>
        <sz val="12"/>
        <color theme="1"/>
        <rFont val="Times New Roman"/>
        <family val="1"/>
        <charset val="204"/>
      </rPr>
      <t>105,84 км (по треку)</t>
    </r>
  </si>
  <si>
    <t>бег50</t>
  </si>
  <si>
    <t>Евсюченя</t>
  </si>
  <si>
    <t>Александр</t>
  </si>
  <si>
    <t>м</t>
  </si>
  <si>
    <t>Минск</t>
  </si>
  <si>
    <t>-</t>
  </si>
  <si>
    <t>Некрасов</t>
  </si>
  <si>
    <t>Василий</t>
  </si>
  <si>
    <t>Березовский</t>
  </si>
  <si>
    <t>Андрей</t>
  </si>
  <si>
    <t>Новополоцк</t>
  </si>
  <si>
    <t>Скирук</t>
  </si>
  <si>
    <t>Юлия</t>
  </si>
  <si>
    <t>ж</t>
  </si>
  <si>
    <t>Полоцк</t>
  </si>
  <si>
    <t>Сидоревич</t>
  </si>
  <si>
    <t>Скуратович</t>
  </si>
  <si>
    <t>Антон</t>
  </si>
  <si>
    <t>Бабицкий</t>
  </si>
  <si>
    <t>Кирилл</t>
  </si>
  <si>
    <t>Бобруйск</t>
  </si>
  <si>
    <t>Лисовский</t>
  </si>
  <si>
    <t>Павел</t>
  </si>
  <si>
    <t>Р16</t>
  </si>
  <si>
    <t>Коровец</t>
  </si>
  <si>
    <t>Богдан</t>
  </si>
  <si>
    <t>Крисенков</t>
  </si>
  <si>
    <t>Алексей</t>
  </si>
  <si>
    <t>Рачковский</t>
  </si>
  <si>
    <t>Сергей</t>
  </si>
  <si>
    <t>Виктор</t>
  </si>
  <si>
    <t>Щучин</t>
  </si>
  <si>
    <t>Тюев</t>
  </si>
  <si>
    <t>Даниил</t>
  </si>
  <si>
    <t>Лавник</t>
  </si>
  <si>
    <t>Игорь</t>
  </si>
  <si>
    <t>Белинская</t>
  </si>
  <si>
    <t>Галина</t>
  </si>
  <si>
    <t>Гомель</t>
  </si>
  <si>
    <t>Грек</t>
  </si>
  <si>
    <t>Илья</t>
  </si>
  <si>
    <t>Поцелуев</t>
  </si>
  <si>
    <t>Обухова</t>
  </si>
  <si>
    <t>Екатерина</t>
  </si>
  <si>
    <t>Москва (Россия)</t>
  </si>
  <si>
    <t>Куцун</t>
  </si>
  <si>
    <t>Надежда</t>
  </si>
  <si>
    <t>Малалетников</t>
  </si>
  <si>
    <t>Храмов</t>
  </si>
  <si>
    <t>Мурашов</t>
  </si>
  <si>
    <t>Владимир</t>
  </si>
  <si>
    <t>Быков</t>
  </si>
  <si>
    <t>Михно</t>
  </si>
  <si>
    <t>Борис</t>
  </si>
  <si>
    <t>Алла</t>
  </si>
  <si>
    <t>Радчук</t>
  </si>
  <si>
    <t>Алеся</t>
  </si>
  <si>
    <t>н\д</t>
  </si>
  <si>
    <t>Янович</t>
  </si>
  <si>
    <t>Лена</t>
  </si>
  <si>
    <t>Р06</t>
  </si>
  <si>
    <t>Иванчик</t>
  </si>
  <si>
    <t>Молодечно</t>
  </si>
  <si>
    <t>Кордунская</t>
  </si>
  <si>
    <t>Борисов</t>
  </si>
  <si>
    <t>Леверовский</t>
  </si>
  <si>
    <t>LAV</t>
  </si>
  <si>
    <t>Чернель</t>
  </si>
  <si>
    <t>Татьяна</t>
  </si>
  <si>
    <t>Арловская</t>
  </si>
  <si>
    <t>Кристина</t>
  </si>
  <si>
    <t>Чичин</t>
  </si>
  <si>
    <t>Юрий</t>
  </si>
  <si>
    <t>Бачища</t>
  </si>
  <si>
    <t>Николай</t>
  </si>
  <si>
    <t>Кузьмич</t>
  </si>
  <si>
    <t>Дмитрий</t>
  </si>
  <si>
    <t>Лялеко</t>
  </si>
  <si>
    <t>Лучкин</t>
  </si>
  <si>
    <t>Олег</t>
  </si>
  <si>
    <t>Занько</t>
  </si>
  <si>
    <t>Печёнов</t>
  </si>
  <si>
    <t>Георгий</t>
  </si>
  <si>
    <t>Ананич</t>
  </si>
  <si>
    <t>Литвинка</t>
  </si>
  <si>
    <t>Нина</t>
  </si>
  <si>
    <t>Гомель, Минск</t>
  </si>
  <si>
    <t>Катонов</t>
  </si>
  <si>
    <t>Медвецкий</t>
  </si>
  <si>
    <t>Денис</t>
  </si>
  <si>
    <t>Малаховский</t>
  </si>
  <si>
    <t>Филицкая</t>
  </si>
  <si>
    <t>Виктория</t>
  </si>
  <si>
    <t>до Жуковки</t>
  </si>
  <si>
    <t>DNF</t>
  </si>
  <si>
    <t>Быкова</t>
  </si>
  <si>
    <t>Ангелина</t>
  </si>
  <si>
    <t>Косов</t>
  </si>
  <si>
    <t>Р02</t>
  </si>
  <si>
    <t>Калиновская</t>
  </si>
  <si>
    <t>Наталья</t>
  </si>
  <si>
    <t>лыжи 50</t>
  </si>
  <si>
    <t>Р08</t>
  </si>
  <si>
    <t>Кривов</t>
  </si>
  <si>
    <t>Осипенко</t>
  </si>
  <si>
    <t>бег100</t>
  </si>
  <si>
    <t>Пивень</t>
  </si>
  <si>
    <t>Чкалово (Украина)</t>
  </si>
  <si>
    <t>Исаев</t>
  </si>
  <si>
    <t>Синица</t>
  </si>
  <si>
    <t>Лысенко</t>
  </si>
  <si>
    <t>Малорита</t>
  </si>
  <si>
    <t>Борисевич</t>
  </si>
  <si>
    <t>Леонид</t>
  </si>
  <si>
    <t>Подрез</t>
  </si>
  <si>
    <t>Ярослав</t>
  </si>
  <si>
    <t>Селютин</t>
  </si>
  <si>
    <t>Логойск</t>
  </si>
  <si>
    <t>Фенченко</t>
  </si>
  <si>
    <t>Харитонов</t>
  </si>
  <si>
    <t>Иван</t>
  </si>
  <si>
    <t>Суховерхая</t>
  </si>
  <si>
    <t>Лесковец</t>
  </si>
  <si>
    <t>Нестерович</t>
  </si>
  <si>
    <t>Сорокин</t>
  </si>
  <si>
    <t>Маркевич</t>
  </si>
  <si>
    <t>Олин</t>
  </si>
  <si>
    <t>Нефидович</t>
  </si>
  <si>
    <t>Роман</t>
  </si>
  <si>
    <t>после Жуковки</t>
  </si>
  <si>
    <t>Богачев</t>
  </si>
  <si>
    <t>Барташевич</t>
  </si>
  <si>
    <t>Ольга</t>
  </si>
  <si>
    <t>Шило</t>
  </si>
  <si>
    <t>Руслан</t>
  </si>
  <si>
    <t>Торопова</t>
  </si>
  <si>
    <t>Мария</t>
  </si>
  <si>
    <t>Лапский</t>
  </si>
  <si>
    <t>в Жуковке</t>
  </si>
  <si>
    <t>Р11</t>
  </si>
  <si>
    <t>Драгун</t>
  </si>
  <si>
    <t>Колодищи</t>
  </si>
  <si>
    <t>Макарский</t>
  </si>
  <si>
    <t>Прозоровский</t>
  </si>
  <si>
    <t>Василевич</t>
  </si>
  <si>
    <t>Валентина</t>
  </si>
  <si>
    <t>Анастасия</t>
  </si>
  <si>
    <t>Муравицкий</t>
  </si>
  <si>
    <t>Кладов</t>
  </si>
  <si>
    <t>Пётр</t>
  </si>
  <si>
    <t>Витебск</t>
  </si>
  <si>
    <t>Р10</t>
  </si>
  <si>
    <t>Иванютин</t>
  </si>
  <si>
    <t>Владислав</t>
  </si>
  <si>
    <t>DSQ</t>
  </si>
  <si>
    <t>сторонняя помощь</t>
  </si>
  <si>
    <t>Р09</t>
  </si>
  <si>
    <t>Гурин</t>
  </si>
  <si>
    <t>вело100</t>
  </si>
  <si>
    <t>Ждановский</t>
  </si>
  <si>
    <t>Арсений</t>
  </si>
  <si>
    <t>Логвинович</t>
  </si>
  <si>
    <t>Витольд</t>
  </si>
  <si>
    <t>Зенкевич</t>
  </si>
  <si>
    <t>Королёв</t>
  </si>
  <si>
    <t>Максим</t>
  </si>
  <si>
    <t>Мехович</t>
  </si>
  <si>
    <t>Шерифзянов</t>
  </si>
  <si>
    <t>Рустам</t>
  </si>
  <si>
    <t>Захаров</t>
  </si>
  <si>
    <t>Губаревич</t>
  </si>
  <si>
    <t>Ковальчук</t>
  </si>
  <si>
    <t>Задиран</t>
  </si>
  <si>
    <t>Дима</t>
  </si>
  <si>
    <t>Насвит</t>
  </si>
  <si>
    <t>Гродно</t>
  </si>
  <si>
    <t>Молочко</t>
  </si>
  <si>
    <t>Никитюк</t>
  </si>
  <si>
    <t>Дубровник</t>
  </si>
  <si>
    <t>Лида</t>
  </si>
  <si>
    <t>Р05</t>
  </si>
  <si>
    <t>Ромашевский</t>
  </si>
  <si>
    <t>Коротенко</t>
  </si>
  <si>
    <t>Радошковичи</t>
  </si>
  <si>
    <t>Р01</t>
  </si>
  <si>
    <t>Липский</t>
  </si>
  <si>
    <t>Кирсанов</t>
  </si>
  <si>
    <t>Наумов</t>
  </si>
  <si>
    <t>Меньков</t>
  </si>
  <si>
    <t>Лозюк</t>
  </si>
  <si>
    <t>Кулешов</t>
  </si>
  <si>
    <t>Кульбицкий</t>
  </si>
  <si>
    <t>Никита</t>
  </si>
  <si>
    <t>Р03</t>
  </si>
  <si>
    <t>Борискевич</t>
  </si>
  <si>
    <t>Евгений</t>
  </si>
  <si>
    <t>Р04</t>
  </si>
  <si>
    <t>Кривко</t>
  </si>
  <si>
    <t>Слободько</t>
  </si>
  <si>
    <t>Подпоринов</t>
  </si>
  <si>
    <t>Заболотнюк</t>
  </si>
  <si>
    <t>Мазепин</t>
  </si>
  <si>
    <t>Чернухо</t>
  </si>
  <si>
    <t>Косач</t>
  </si>
  <si>
    <t>Сидоров</t>
  </si>
  <si>
    <t>Логинова</t>
  </si>
  <si>
    <t>Ротько</t>
  </si>
  <si>
    <t>Вячеслав</t>
  </si>
  <si>
    <t>Шамкуть</t>
  </si>
  <si>
    <t>Сосно</t>
  </si>
  <si>
    <t>Панковец</t>
  </si>
  <si>
    <t>Валевач</t>
  </si>
  <si>
    <t>Валерий</t>
  </si>
  <si>
    <t>Р13</t>
  </si>
  <si>
    <t>Грабчак</t>
  </si>
  <si>
    <t>Максіменка</t>
  </si>
  <si>
    <t>Ігар</t>
  </si>
  <si>
    <t>Мінск</t>
  </si>
  <si>
    <t>Кищук</t>
  </si>
  <si>
    <t>Астрейко</t>
  </si>
  <si>
    <t>Анна</t>
  </si>
  <si>
    <t>Стычневский</t>
  </si>
  <si>
    <t>Паунина</t>
  </si>
  <si>
    <t>Елена</t>
  </si>
  <si>
    <t>Шерышев</t>
  </si>
  <si>
    <t>Барановичи</t>
  </si>
  <si>
    <t>Палий</t>
  </si>
  <si>
    <t>Р14</t>
  </si>
  <si>
    <t>Зарецкий</t>
  </si>
  <si>
    <t>Р15</t>
  </si>
  <si>
    <t>Терехов</t>
  </si>
  <si>
    <t>Жарносек</t>
  </si>
  <si>
    <t>Остапчук</t>
  </si>
  <si>
    <t>Мухаревский</t>
  </si>
  <si>
    <t>Жлобин</t>
  </si>
  <si>
    <t>Комов</t>
  </si>
  <si>
    <t>Шапелевич</t>
  </si>
  <si>
    <t>Монахов</t>
  </si>
  <si>
    <t>Вихрова</t>
  </si>
  <si>
    <t>Жанна</t>
  </si>
  <si>
    <t>Широковских</t>
  </si>
  <si>
    <t>Долгопрудный (Россия)</t>
  </si>
  <si>
    <t>Куликов</t>
  </si>
  <si>
    <t>Михаил</t>
  </si>
  <si>
    <t>Р07</t>
  </si>
  <si>
    <t>Шаблинская</t>
  </si>
  <si>
    <t>Е.</t>
  </si>
  <si>
    <t>Тарлецкий</t>
  </si>
  <si>
    <t>Ваня</t>
  </si>
  <si>
    <t>Шевченко</t>
  </si>
  <si>
    <t>Ишин</t>
  </si>
  <si>
    <t>Ишина</t>
  </si>
  <si>
    <t>Никитенко</t>
  </si>
  <si>
    <t>Р12</t>
  </si>
  <si>
    <t>Ладыжников</t>
  </si>
  <si>
    <t>И.</t>
  </si>
  <si>
    <t>Насыров</t>
  </si>
  <si>
    <t xml:space="preserve">DSQ-TR </t>
  </si>
  <si>
    <t>не все КП</t>
  </si>
  <si>
    <t>Тылиндус</t>
  </si>
  <si>
    <t>выход на Н9031</t>
  </si>
  <si>
    <t>№ п/п</t>
  </si>
  <si>
    <t>Место в абс.</t>
  </si>
  <si>
    <t>Номер</t>
  </si>
  <si>
    <t>Класс</t>
  </si>
  <si>
    <t>Фамилия</t>
  </si>
  <si>
    <t>Имя</t>
  </si>
  <si>
    <t>Год рожд.</t>
  </si>
  <si>
    <t>Город</t>
  </si>
  <si>
    <t>Пол</t>
  </si>
  <si>
    <t>Место в группе</t>
  </si>
  <si>
    <t>Примечание</t>
  </si>
  <si>
    <t>Возраст</t>
  </si>
  <si>
    <t>Результат Жуковка 50,52 км. (чч:мм:сс)</t>
  </si>
  <si>
    <t>Результат  Уручье 105, 84 км. (чч:мм:сс)</t>
  </si>
  <si>
    <t>Отметка Жуковка 50,52 км. (чч:мм:сс)</t>
  </si>
  <si>
    <t>Отметка Уручье 105, 84 км. (чч:мм:сс)</t>
  </si>
  <si>
    <t>Время старта</t>
  </si>
  <si>
    <t xml:space="preserve">Примечание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</si>
</sst>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[$-F400]h:mm:ss\ AM/PM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8">
    <xf numFmtId="0" fontId="0" fillId="0" borderId="0" xfId="0"/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/>
    <xf numFmtId="0" fontId="6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0" fontId="9" fillId="0" borderId="0" xfId="0" applyFont="1" applyBorder="1" applyAlignment="1">
      <alignment horizontal="left"/>
    </xf>
    <xf numFmtId="0" fontId="10" fillId="0" borderId="1" xfId="0" applyFont="1" applyBorder="1" applyAlignment="1">
      <alignment horizontal="left" wrapText="1"/>
    </xf>
    <xf numFmtId="0" fontId="4" fillId="2" borderId="1" xfId="1" applyFill="1" applyBorder="1" applyAlignment="1">
      <alignment horizontal="left"/>
    </xf>
    <xf numFmtId="0" fontId="4" fillId="0" borderId="1" xfId="1" applyBorder="1" applyAlignment="1">
      <alignment horizontal="left"/>
    </xf>
    <xf numFmtId="0" fontId="4" fillId="0" borderId="1" xfId="1" applyFont="1" applyBorder="1" applyAlignment="1">
      <alignment horizontal="left"/>
    </xf>
    <xf numFmtId="0" fontId="4" fillId="3" borderId="1" xfId="1" applyFill="1" applyBorder="1" applyAlignment="1">
      <alignment horizontal="left"/>
    </xf>
    <xf numFmtId="0" fontId="4" fillId="3" borderId="1" xfId="1" applyFont="1" applyFill="1" applyBorder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5" fillId="2" borderId="1" xfId="1" applyFont="1" applyFill="1" applyBorder="1" applyAlignment="1">
      <alignment horizontal="left"/>
    </xf>
    <xf numFmtId="0" fontId="4" fillId="0" borderId="1" xfId="1" applyFill="1" applyBorder="1" applyAlignment="1">
      <alignment horizontal="left"/>
    </xf>
    <xf numFmtId="0" fontId="0" fillId="0" borderId="0" xfId="0" applyBorder="1" applyAlignment="1">
      <alignment horizontal="left"/>
    </xf>
    <xf numFmtId="1" fontId="10" fillId="0" borderId="1" xfId="0" applyNumberFormat="1" applyFont="1" applyBorder="1" applyAlignment="1">
      <alignment horizontal="left" wrapText="1"/>
    </xf>
    <xf numFmtId="164" fontId="4" fillId="2" borderId="1" xfId="1" applyNumberFormat="1" applyFont="1" applyFill="1" applyBorder="1" applyAlignment="1">
      <alignment horizontal="left"/>
    </xf>
    <xf numFmtId="0" fontId="11" fillId="2" borderId="1" xfId="1" applyFont="1" applyFill="1" applyBorder="1" applyAlignment="1">
      <alignment horizontal="left"/>
    </xf>
    <xf numFmtId="164" fontId="4" fillId="0" borderId="1" xfId="1" applyNumberFormat="1" applyFont="1" applyFill="1" applyBorder="1" applyAlignment="1">
      <alignment horizontal="left"/>
    </xf>
    <xf numFmtId="0" fontId="5" fillId="0" borderId="1" xfId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20" fontId="0" fillId="0" borderId="1" xfId="0" applyNumberFormat="1" applyBorder="1" applyAlignment="1">
      <alignment horizontal="left"/>
    </xf>
    <xf numFmtId="164" fontId="4" fillId="3" borderId="1" xfId="1" applyNumberFormat="1" applyFont="1" applyFill="1" applyBorder="1" applyAlignment="1">
      <alignment horizontal="left"/>
    </xf>
    <xf numFmtId="0" fontId="5" fillId="3" borderId="1" xfId="1" applyFont="1" applyFill="1" applyBorder="1" applyAlignment="1">
      <alignment horizontal="left"/>
    </xf>
    <xf numFmtId="0" fontId="11" fillId="3" borderId="1" xfId="1" applyFont="1" applyFill="1" applyBorder="1" applyAlignment="1">
      <alignment horizontal="left"/>
    </xf>
    <xf numFmtId="164" fontId="4" fillId="2" borderId="1" xfId="1" applyNumberFormat="1" applyFill="1" applyBorder="1" applyAlignment="1">
      <alignment horizontal="left"/>
    </xf>
    <xf numFmtId="164" fontId="4" fillId="0" borderId="1" xfId="1" applyNumberFormat="1" applyFill="1" applyBorder="1" applyAlignment="1">
      <alignment horizontal="left"/>
    </xf>
    <xf numFmtId="164" fontId="4" fillId="3" borderId="1" xfId="1" applyNumberFormat="1" applyFill="1" applyBorder="1" applyAlignment="1">
      <alignment horizontal="left"/>
    </xf>
    <xf numFmtId="20" fontId="0" fillId="3" borderId="1" xfId="0" applyNumberFormat="1" applyFill="1" applyBorder="1" applyAlignment="1">
      <alignment horizontal="left"/>
    </xf>
    <xf numFmtId="20" fontId="4" fillId="3" borderId="1" xfId="1" applyNumberFormat="1" applyFont="1" applyFill="1" applyBorder="1" applyAlignment="1">
      <alignment horizontal="left"/>
    </xf>
    <xf numFmtId="0" fontId="3" fillId="0" borderId="1" xfId="1" applyFont="1" applyBorder="1" applyAlignment="1">
      <alignment horizontal="left"/>
    </xf>
    <xf numFmtId="0" fontId="2" fillId="0" borderId="1" xfId="1" applyFont="1" applyBorder="1" applyAlignment="1">
      <alignment horizontal="left"/>
    </xf>
    <xf numFmtId="21" fontId="7" fillId="0" borderId="0" xfId="0" applyNumberFormat="1" applyFont="1" applyAlignment="1">
      <alignment horizontal="left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2" borderId="1" xfId="1" applyFill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164" fontId="4" fillId="3" borderId="1" xfId="1" applyNumberFormat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164" fontId="4" fillId="3" borderId="1" xfId="1" applyNumberFormat="1" applyFill="1" applyBorder="1" applyAlignment="1">
      <alignment horizontal="center" vertical="center"/>
    </xf>
    <xf numFmtId="20" fontId="0" fillId="3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65" fontId="4" fillId="2" borderId="1" xfId="1" applyNumberFormat="1" applyFill="1" applyBorder="1" applyAlignment="1">
      <alignment horizontal="center" vertical="center"/>
    </xf>
    <xf numFmtId="165" fontId="4" fillId="0" borderId="1" xfId="1" applyNumberForma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/>
    </xf>
    <xf numFmtId="165" fontId="4" fillId="2" borderId="1" xfId="1" applyNumberFormat="1" applyFont="1" applyFill="1" applyBorder="1" applyAlignment="1">
      <alignment horizontal="center" vertical="center"/>
    </xf>
    <xf numFmtId="165" fontId="4" fillId="3" borderId="1" xfId="1" applyNumberFormat="1" applyFont="1" applyFill="1" applyBorder="1" applyAlignment="1">
      <alignment horizontal="center" vertical="center"/>
    </xf>
    <xf numFmtId="165" fontId="4" fillId="3" borderId="1" xfId="1" applyNumberFormat="1" applyFill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 vertical="center"/>
    </xf>
    <xf numFmtId="165" fontId="1" fillId="3" borderId="1" xfId="1" applyNumberFormat="1" applyFont="1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4" fillId="2" borderId="1" xfId="1" applyNumberFormat="1" applyFill="1" applyBorder="1" applyAlignment="1">
      <alignment horizontal="left"/>
    </xf>
    <xf numFmtId="165" fontId="4" fillId="0" borderId="1" xfId="1" applyNumberFormat="1" applyFill="1" applyBorder="1" applyAlignment="1">
      <alignment horizontal="left"/>
    </xf>
    <xf numFmtId="165" fontId="4" fillId="0" borderId="1" xfId="1" applyNumberFormat="1" applyFont="1" applyFill="1" applyBorder="1" applyAlignment="1">
      <alignment horizontal="left"/>
    </xf>
    <xf numFmtId="165" fontId="0" fillId="0" borderId="1" xfId="0" applyNumberFormat="1" applyBorder="1" applyAlignment="1">
      <alignment horizontal="left"/>
    </xf>
    <xf numFmtId="165" fontId="4" fillId="2" borderId="1" xfId="1" applyNumberFormat="1" applyFont="1" applyFill="1" applyBorder="1" applyAlignment="1">
      <alignment horizontal="left"/>
    </xf>
    <xf numFmtId="165" fontId="4" fillId="3" borderId="1" xfId="1" applyNumberFormat="1" applyFill="1" applyBorder="1" applyAlignment="1">
      <alignment horizontal="left"/>
    </xf>
    <xf numFmtId="165" fontId="0" fillId="3" borderId="1" xfId="0" applyNumberFormat="1" applyFill="1" applyBorder="1" applyAlignment="1">
      <alignment horizontal="left"/>
    </xf>
    <xf numFmtId="165" fontId="4" fillId="3" borderId="1" xfId="1" applyNumberFormat="1" applyFont="1" applyFill="1" applyBorder="1" applyAlignment="1">
      <alignment horizontal="left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7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4"/>
  <sheetViews>
    <sheetView workbookViewId="0">
      <selection activeCell="M7" sqref="M7:M154"/>
    </sheetView>
  </sheetViews>
  <sheetFormatPr defaultColWidth="9.109375" defaultRowHeight="14.4" x14ac:dyDescent="0.3"/>
  <cols>
    <col min="1" max="1" width="5.88671875" style="13" customWidth="1"/>
    <col min="2" max="2" width="9.109375" style="13"/>
    <col min="3" max="3" width="6.44140625" style="13" customWidth="1"/>
    <col min="4" max="4" width="14.5546875" style="13" bestFit="1" customWidth="1"/>
    <col min="5" max="5" width="11" style="13" bestFit="1" customWidth="1"/>
    <col min="6" max="6" width="7.88671875" style="13" customWidth="1"/>
    <col min="7" max="7" width="23.109375" style="13" bestFit="1" customWidth="1"/>
    <col min="8" max="11" width="9.109375" style="13"/>
    <col min="12" max="12" width="8.88671875" style="13" customWidth="1"/>
    <col min="13" max="13" width="12.33203125" style="13" customWidth="1"/>
    <col min="14" max="15" width="8" style="13" customWidth="1"/>
    <col min="16" max="16" width="13.88671875" style="13" bestFit="1" customWidth="1"/>
    <col min="17" max="16384" width="9.109375" style="3"/>
  </cols>
  <sheetData>
    <row r="1" spans="1:16" ht="36.6" customHeight="1" x14ac:dyDescent="0.3">
      <c r="A1" s="14"/>
      <c r="B1" s="14" t="s">
        <v>2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ht="15.6" x14ac:dyDescent="0.3">
      <c r="A2" s="15"/>
      <c r="B2" s="15" t="s">
        <v>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5"/>
      <c r="O2" s="15" t="s">
        <v>0</v>
      </c>
      <c r="P2" s="1"/>
    </row>
    <row r="3" spans="1:16" ht="15.6" x14ac:dyDescent="0.3">
      <c r="A3" s="2"/>
      <c r="B3" s="2" t="s">
        <v>1</v>
      </c>
      <c r="C3" s="2"/>
      <c r="D3" s="2"/>
      <c r="E3" s="2"/>
      <c r="F3" s="5"/>
      <c r="G3" s="5"/>
      <c r="H3" s="2"/>
      <c r="I3" s="5"/>
    </row>
    <row r="4" spans="1:16" ht="15.6" x14ac:dyDescent="0.3">
      <c r="A4" s="2"/>
      <c r="B4" s="2" t="s">
        <v>4</v>
      </c>
      <c r="C4" s="2"/>
      <c r="D4" s="2"/>
      <c r="E4" s="2"/>
      <c r="F4" s="6"/>
      <c r="G4" s="2"/>
      <c r="H4" s="2"/>
      <c r="I4" s="6"/>
      <c r="J4" s="19"/>
      <c r="K4" s="19"/>
      <c r="L4" s="19"/>
      <c r="M4" s="19"/>
      <c r="N4" s="19"/>
      <c r="O4" s="19"/>
      <c r="P4" s="19"/>
    </row>
    <row r="5" spans="1:16" ht="15.6" x14ac:dyDescent="0.3">
      <c r="A5" s="2"/>
      <c r="B5" s="2" t="s">
        <v>282</v>
      </c>
      <c r="C5" s="2"/>
      <c r="D5" s="37">
        <v>0.39583333333333331</v>
      </c>
      <c r="E5" s="2"/>
      <c r="F5" s="6"/>
      <c r="G5" s="2"/>
      <c r="H5" s="2"/>
      <c r="I5" s="6"/>
      <c r="J5" s="19"/>
      <c r="K5" s="19"/>
      <c r="L5" s="19"/>
      <c r="M5" s="19"/>
      <c r="N5" s="19"/>
      <c r="O5" s="19"/>
      <c r="P5" s="19"/>
    </row>
    <row r="6" spans="1:16" ht="57.75" customHeight="1" x14ac:dyDescent="0.3">
      <c r="A6" s="16" t="s">
        <v>266</v>
      </c>
      <c r="B6" s="16" t="s">
        <v>269</v>
      </c>
      <c r="C6" s="16" t="s">
        <v>268</v>
      </c>
      <c r="D6" s="16" t="s">
        <v>270</v>
      </c>
      <c r="E6" s="16" t="s">
        <v>271</v>
      </c>
      <c r="F6" s="7" t="s">
        <v>272</v>
      </c>
      <c r="G6" s="16" t="s">
        <v>273</v>
      </c>
      <c r="H6" s="16" t="s">
        <v>274</v>
      </c>
      <c r="I6" s="16" t="s">
        <v>277</v>
      </c>
      <c r="J6" s="7" t="s">
        <v>280</v>
      </c>
      <c r="K6" s="7" t="s">
        <v>278</v>
      </c>
      <c r="L6" s="7" t="s">
        <v>281</v>
      </c>
      <c r="M6" s="7" t="s">
        <v>279</v>
      </c>
      <c r="N6" s="20" t="s">
        <v>267</v>
      </c>
      <c r="O6" s="20" t="s">
        <v>275</v>
      </c>
      <c r="P6" s="20" t="s">
        <v>276</v>
      </c>
    </row>
    <row r="7" spans="1:16" x14ac:dyDescent="0.3">
      <c r="A7" s="8">
        <v>1</v>
      </c>
      <c r="B7" s="8" t="s">
        <v>163</v>
      </c>
      <c r="C7" s="8">
        <v>843</v>
      </c>
      <c r="D7" s="17" t="s">
        <v>164</v>
      </c>
      <c r="E7" s="17" t="s">
        <v>165</v>
      </c>
      <c r="F7" s="8">
        <v>1991</v>
      </c>
      <c r="G7" s="8" t="s">
        <v>9</v>
      </c>
      <c r="H7" s="8" t="s">
        <v>8</v>
      </c>
      <c r="I7" s="8">
        <v>27</v>
      </c>
      <c r="J7" s="72">
        <v>0.52847222222222223</v>
      </c>
      <c r="K7" s="72">
        <f t="shared" ref="K7:K38" si="0">J7-времяст</f>
        <v>0.13263888888888892</v>
      </c>
      <c r="L7" s="72">
        <v>0.68541666666666667</v>
      </c>
      <c r="M7" s="72">
        <f t="shared" ref="M7:M38" si="1">L7-времяст</f>
        <v>0.28958333333333336</v>
      </c>
      <c r="N7" s="17">
        <v>1</v>
      </c>
      <c r="O7" s="17">
        <v>1</v>
      </c>
      <c r="P7" s="22"/>
    </row>
    <row r="8" spans="1:16" x14ac:dyDescent="0.3">
      <c r="A8" s="8">
        <v>2</v>
      </c>
      <c r="B8" s="8" t="s">
        <v>163</v>
      </c>
      <c r="C8" s="8">
        <v>808</v>
      </c>
      <c r="D8" s="17" t="s">
        <v>166</v>
      </c>
      <c r="E8" s="17" t="s">
        <v>167</v>
      </c>
      <c r="F8" s="8">
        <v>1996</v>
      </c>
      <c r="G8" s="8" t="s">
        <v>67</v>
      </c>
      <c r="H8" s="8" t="s">
        <v>8</v>
      </c>
      <c r="I8" s="8">
        <v>22</v>
      </c>
      <c r="J8" s="72">
        <v>0.51388888888888895</v>
      </c>
      <c r="K8" s="72">
        <f t="shared" si="0"/>
        <v>0.11805555555555564</v>
      </c>
      <c r="L8" s="72">
        <v>0.68819444444444444</v>
      </c>
      <c r="M8" s="72">
        <f t="shared" si="1"/>
        <v>0.29236111111111113</v>
      </c>
      <c r="N8" s="17">
        <v>2</v>
      </c>
      <c r="O8" s="17">
        <v>2</v>
      </c>
      <c r="P8" s="22"/>
    </row>
    <row r="9" spans="1:16" x14ac:dyDescent="0.3">
      <c r="A9" s="8">
        <v>3</v>
      </c>
      <c r="B9" s="8" t="s">
        <v>163</v>
      </c>
      <c r="C9" s="8">
        <v>805</v>
      </c>
      <c r="D9" s="17" t="s">
        <v>168</v>
      </c>
      <c r="E9" s="17" t="s">
        <v>40</v>
      </c>
      <c r="F9" s="8">
        <v>1987</v>
      </c>
      <c r="G9" s="8" t="s">
        <v>9</v>
      </c>
      <c r="H9" s="8" t="s">
        <v>8</v>
      </c>
      <c r="I9" s="8">
        <v>31</v>
      </c>
      <c r="J9" s="72">
        <v>0.53125</v>
      </c>
      <c r="K9" s="72">
        <f t="shared" si="0"/>
        <v>0.13541666666666669</v>
      </c>
      <c r="L9" s="72">
        <v>0.69305555555555554</v>
      </c>
      <c r="M9" s="72">
        <f t="shared" si="1"/>
        <v>0.29722222222222222</v>
      </c>
      <c r="N9" s="17">
        <v>3</v>
      </c>
      <c r="O9" s="17">
        <v>3</v>
      </c>
      <c r="P9" s="22"/>
    </row>
    <row r="10" spans="1:16" x14ac:dyDescent="0.3">
      <c r="A10" s="9">
        <v>4</v>
      </c>
      <c r="B10" s="9" t="s">
        <v>163</v>
      </c>
      <c r="C10" s="9">
        <v>857</v>
      </c>
      <c r="D10" s="9" t="s">
        <v>169</v>
      </c>
      <c r="E10" s="9" t="s">
        <v>170</v>
      </c>
      <c r="F10" s="9">
        <v>1989</v>
      </c>
      <c r="G10" s="9" t="s">
        <v>9</v>
      </c>
      <c r="H10" s="9" t="s">
        <v>8</v>
      </c>
      <c r="I10" s="9">
        <v>29</v>
      </c>
      <c r="J10" s="73">
        <v>0.53055555555555556</v>
      </c>
      <c r="K10" s="73">
        <f t="shared" si="0"/>
        <v>0.13472222222222224</v>
      </c>
      <c r="L10" s="73">
        <v>0.69930555555555562</v>
      </c>
      <c r="M10" s="73">
        <f t="shared" si="1"/>
        <v>0.30347222222222231</v>
      </c>
      <c r="N10" s="24">
        <v>4</v>
      </c>
      <c r="O10" s="24">
        <v>4</v>
      </c>
      <c r="P10" s="25"/>
    </row>
    <row r="11" spans="1:16" x14ac:dyDescent="0.3">
      <c r="A11" s="9">
        <v>5</v>
      </c>
      <c r="B11" s="9" t="s">
        <v>163</v>
      </c>
      <c r="C11" s="9">
        <v>872</v>
      </c>
      <c r="D11" s="9" t="s">
        <v>171</v>
      </c>
      <c r="E11" s="9" t="s">
        <v>40</v>
      </c>
      <c r="F11" s="9">
        <v>1972</v>
      </c>
      <c r="G11" s="9" t="s">
        <v>9</v>
      </c>
      <c r="H11" s="9" t="s">
        <v>8</v>
      </c>
      <c r="I11" s="9">
        <v>46</v>
      </c>
      <c r="J11" s="73">
        <v>0.53472222222222221</v>
      </c>
      <c r="K11" s="73">
        <f t="shared" si="0"/>
        <v>0.1388888888888889</v>
      </c>
      <c r="L11" s="73">
        <v>0.70000000000000007</v>
      </c>
      <c r="M11" s="73">
        <f t="shared" si="1"/>
        <v>0.30416666666666675</v>
      </c>
      <c r="N11" s="24">
        <v>5</v>
      </c>
      <c r="O11" s="24">
        <v>5</v>
      </c>
      <c r="P11" s="25"/>
    </row>
    <row r="12" spans="1:16" x14ac:dyDescent="0.3">
      <c r="A12" s="9">
        <v>6</v>
      </c>
      <c r="B12" s="9" t="s">
        <v>163</v>
      </c>
      <c r="C12" s="9">
        <v>847</v>
      </c>
      <c r="D12" s="9" t="s">
        <v>172</v>
      </c>
      <c r="E12" s="9" t="s">
        <v>173</v>
      </c>
      <c r="F12" s="9">
        <v>1983</v>
      </c>
      <c r="G12" s="35" t="s">
        <v>49</v>
      </c>
      <c r="H12" s="9" t="s">
        <v>8</v>
      </c>
      <c r="I12" s="9">
        <v>35</v>
      </c>
      <c r="J12" s="73">
        <v>0.53125</v>
      </c>
      <c r="K12" s="73">
        <f t="shared" si="0"/>
        <v>0.13541666666666669</v>
      </c>
      <c r="L12" s="73">
        <v>0.7006944444444444</v>
      </c>
      <c r="M12" s="73">
        <f t="shared" si="1"/>
        <v>0.30486111111111108</v>
      </c>
      <c r="N12" s="24">
        <v>6</v>
      </c>
      <c r="O12" s="24">
        <v>6</v>
      </c>
      <c r="P12" s="25"/>
    </row>
    <row r="13" spans="1:16" x14ac:dyDescent="0.3">
      <c r="A13" s="9">
        <v>7</v>
      </c>
      <c r="B13" s="9" t="s">
        <v>163</v>
      </c>
      <c r="C13" s="9">
        <v>801</v>
      </c>
      <c r="D13" s="9" t="s">
        <v>174</v>
      </c>
      <c r="E13" s="9" t="s">
        <v>125</v>
      </c>
      <c r="F13" s="9">
        <v>1979</v>
      </c>
      <c r="G13" s="9" t="s">
        <v>9</v>
      </c>
      <c r="H13" s="9" t="s">
        <v>8</v>
      </c>
      <c r="I13" s="9">
        <v>39</v>
      </c>
      <c r="J13" s="74">
        <v>0.53402777777777777</v>
      </c>
      <c r="K13" s="74">
        <f t="shared" si="0"/>
        <v>0.13819444444444445</v>
      </c>
      <c r="L13" s="74">
        <v>0.70694444444444438</v>
      </c>
      <c r="M13" s="74">
        <f t="shared" si="1"/>
        <v>0.31111111111111106</v>
      </c>
      <c r="N13" s="24">
        <v>7</v>
      </c>
      <c r="O13" s="24">
        <v>7</v>
      </c>
      <c r="P13" s="25"/>
    </row>
    <row r="14" spans="1:16" x14ac:dyDescent="0.3">
      <c r="A14" s="9">
        <v>8</v>
      </c>
      <c r="B14" s="9" t="s">
        <v>163</v>
      </c>
      <c r="C14" s="9">
        <v>803</v>
      </c>
      <c r="D14" s="9" t="s">
        <v>175</v>
      </c>
      <c r="E14" s="9" t="s">
        <v>22</v>
      </c>
      <c r="F14" s="9">
        <v>1988</v>
      </c>
      <c r="G14" s="9" t="s">
        <v>9</v>
      </c>
      <c r="H14" s="9" t="s">
        <v>8</v>
      </c>
      <c r="I14" s="9">
        <v>30</v>
      </c>
      <c r="J14" s="73">
        <v>0.54027777777777775</v>
      </c>
      <c r="K14" s="73">
        <f t="shared" si="0"/>
        <v>0.14444444444444443</v>
      </c>
      <c r="L14" s="73">
        <v>0.71736111111111101</v>
      </c>
      <c r="M14" s="73">
        <f t="shared" si="1"/>
        <v>0.32152777777777769</v>
      </c>
      <c r="N14" s="24">
        <v>8</v>
      </c>
      <c r="O14" s="24">
        <v>8</v>
      </c>
      <c r="P14" s="25"/>
    </row>
    <row r="15" spans="1:16" x14ac:dyDescent="0.3">
      <c r="A15" s="9">
        <v>9</v>
      </c>
      <c r="B15" s="9" t="s">
        <v>163</v>
      </c>
      <c r="C15" s="9">
        <v>860</v>
      </c>
      <c r="D15" s="9" t="s">
        <v>176</v>
      </c>
      <c r="E15" s="9" t="s">
        <v>34</v>
      </c>
      <c r="F15" s="9">
        <v>1978</v>
      </c>
      <c r="G15" s="9" t="s">
        <v>9</v>
      </c>
      <c r="H15" s="9" t="s">
        <v>8</v>
      </c>
      <c r="I15" s="9">
        <v>40</v>
      </c>
      <c r="J15" s="73">
        <v>0.54166666666666663</v>
      </c>
      <c r="K15" s="73">
        <f t="shared" si="0"/>
        <v>0.14583333333333331</v>
      </c>
      <c r="L15" s="73">
        <v>0.71805555555555556</v>
      </c>
      <c r="M15" s="73">
        <f t="shared" si="1"/>
        <v>0.32222222222222224</v>
      </c>
      <c r="N15" s="24">
        <v>9</v>
      </c>
      <c r="O15" s="24">
        <v>9</v>
      </c>
      <c r="P15" s="25"/>
    </row>
    <row r="16" spans="1:16" x14ac:dyDescent="0.3">
      <c r="A16" s="9">
        <v>10</v>
      </c>
      <c r="B16" s="9" t="s">
        <v>163</v>
      </c>
      <c r="C16" s="9">
        <v>809</v>
      </c>
      <c r="D16" s="9" t="s">
        <v>177</v>
      </c>
      <c r="E16" s="9" t="s">
        <v>178</v>
      </c>
      <c r="F16" s="9">
        <v>1971</v>
      </c>
      <c r="G16" s="9" t="s">
        <v>9</v>
      </c>
      <c r="H16" s="9" t="s">
        <v>8</v>
      </c>
      <c r="I16" s="9">
        <v>47</v>
      </c>
      <c r="J16" s="73">
        <v>0.53472222222222221</v>
      </c>
      <c r="K16" s="73">
        <f t="shared" si="0"/>
        <v>0.1388888888888889</v>
      </c>
      <c r="L16" s="73">
        <v>0.72013888888888899</v>
      </c>
      <c r="M16" s="73">
        <f t="shared" si="1"/>
        <v>0.32430555555555568</v>
      </c>
      <c r="N16" s="24">
        <v>10</v>
      </c>
      <c r="O16" s="24">
        <v>10</v>
      </c>
      <c r="P16" s="25"/>
    </row>
    <row r="17" spans="1:16" x14ac:dyDescent="0.3">
      <c r="A17" s="9">
        <v>11</v>
      </c>
      <c r="B17" s="9" t="s">
        <v>163</v>
      </c>
      <c r="C17" s="9">
        <v>811</v>
      </c>
      <c r="D17" s="9" t="s">
        <v>179</v>
      </c>
      <c r="E17" s="9" t="s">
        <v>81</v>
      </c>
      <c r="F17" s="9">
        <v>1986</v>
      </c>
      <c r="G17" s="9" t="s">
        <v>180</v>
      </c>
      <c r="H17" s="9" t="s">
        <v>8</v>
      </c>
      <c r="I17" s="9">
        <v>32</v>
      </c>
      <c r="J17" s="73">
        <v>0.54166666666666663</v>
      </c>
      <c r="K17" s="73">
        <f t="shared" si="0"/>
        <v>0.14583333333333331</v>
      </c>
      <c r="L17" s="73">
        <v>0.72152777777777777</v>
      </c>
      <c r="M17" s="73">
        <f t="shared" si="1"/>
        <v>0.32569444444444445</v>
      </c>
      <c r="N17" s="24">
        <v>11</v>
      </c>
      <c r="O17" s="24">
        <v>11</v>
      </c>
      <c r="P17" s="25"/>
    </row>
    <row r="18" spans="1:16" x14ac:dyDescent="0.3">
      <c r="A18" s="9">
        <v>12</v>
      </c>
      <c r="B18" s="9" t="s">
        <v>163</v>
      </c>
      <c r="C18" s="9">
        <v>815</v>
      </c>
      <c r="D18" s="9" t="s">
        <v>181</v>
      </c>
      <c r="E18" s="9" t="s">
        <v>7</v>
      </c>
      <c r="F18" s="9">
        <v>1981</v>
      </c>
      <c r="G18" s="9" t="s">
        <v>9</v>
      </c>
      <c r="H18" s="9" t="s">
        <v>8</v>
      </c>
      <c r="I18" s="9">
        <v>37</v>
      </c>
      <c r="J18" s="74">
        <v>0.53194444444444444</v>
      </c>
      <c r="K18" s="74">
        <f t="shared" si="0"/>
        <v>0.13611111111111113</v>
      </c>
      <c r="L18" s="74">
        <v>0.72430555555555554</v>
      </c>
      <c r="M18" s="74">
        <f t="shared" si="1"/>
        <v>0.32847222222222222</v>
      </c>
      <c r="N18" s="24">
        <v>12</v>
      </c>
      <c r="O18" s="24">
        <v>12</v>
      </c>
      <c r="P18" s="25"/>
    </row>
    <row r="19" spans="1:16" x14ac:dyDescent="0.3">
      <c r="A19" s="8">
        <v>13</v>
      </c>
      <c r="B19" s="8" t="s">
        <v>163</v>
      </c>
      <c r="C19" s="8">
        <v>818</v>
      </c>
      <c r="D19" s="17" t="s">
        <v>182</v>
      </c>
      <c r="E19" s="17" t="s">
        <v>151</v>
      </c>
      <c r="F19" s="8">
        <v>1987</v>
      </c>
      <c r="G19" s="8" t="s">
        <v>49</v>
      </c>
      <c r="H19" s="8" t="s">
        <v>18</v>
      </c>
      <c r="I19" s="8">
        <v>31</v>
      </c>
      <c r="J19" s="72">
        <v>0.5444444444444444</v>
      </c>
      <c r="K19" s="72">
        <f t="shared" si="0"/>
        <v>0.14861111111111108</v>
      </c>
      <c r="L19" s="72">
        <v>0.72569444444444453</v>
      </c>
      <c r="M19" s="72">
        <f t="shared" si="1"/>
        <v>0.32986111111111122</v>
      </c>
      <c r="N19" s="17">
        <v>13</v>
      </c>
      <c r="O19" s="17">
        <v>1</v>
      </c>
      <c r="P19" s="22"/>
    </row>
    <row r="20" spans="1:16" x14ac:dyDescent="0.3">
      <c r="A20" s="9">
        <v>14</v>
      </c>
      <c r="B20" s="9" t="s">
        <v>163</v>
      </c>
      <c r="C20" s="9">
        <v>866</v>
      </c>
      <c r="D20" s="9" t="s">
        <v>183</v>
      </c>
      <c r="E20" s="9" t="s">
        <v>84</v>
      </c>
      <c r="F20" s="9">
        <v>1973</v>
      </c>
      <c r="G20" s="9" t="s">
        <v>184</v>
      </c>
      <c r="H20" s="9" t="s">
        <v>8</v>
      </c>
      <c r="I20" s="9">
        <v>45</v>
      </c>
      <c r="J20" s="73">
        <v>0.54236111111111118</v>
      </c>
      <c r="K20" s="73">
        <f t="shared" si="0"/>
        <v>0.14652777777777787</v>
      </c>
      <c r="L20" s="73">
        <v>0.73125000000000007</v>
      </c>
      <c r="M20" s="73">
        <f t="shared" si="1"/>
        <v>0.33541666666666675</v>
      </c>
      <c r="N20" s="24">
        <v>14</v>
      </c>
      <c r="O20" s="24">
        <v>13</v>
      </c>
      <c r="P20" s="25"/>
    </row>
    <row r="21" spans="1:16" x14ac:dyDescent="0.3">
      <c r="A21" s="9">
        <v>15</v>
      </c>
      <c r="B21" s="9" t="s">
        <v>163</v>
      </c>
      <c r="C21" s="9">
        <v>853</v>
      </c>
      <c r="D21" s="9" t="s">
        <v>117</v>
      </c>
      <c r="E21" s="9" t="s">
        <v>34</v>
      </c>
      <c r="F21" s="9">
        <v>1970</v>
      </c>
      <c r="G21" s="9" t="s">
        <v>9</v>
      </c>
      <c r="H21" s="9" t="s">
        <v>8</v>
      </c>
      <c r="I21" s="9">
        <v>48</v>
      </c>
      <c r="J21" s="73">
        <v>0.54236111111111118</v>
      </c>
      <c r="K21" s="73">
        <f t="shared" si="0"/>
        <v>0.14652777777777787</v>
      </c>
      <c r="L21" s="73">
        <v>0.73402777777777783</v>
      </c>
      <c r="M21" s="73">
        <f t="shared" si="1"/>
        <v>0.33819444444444452</v>
      </c>
      <c r="N21" s="24">
        <v>15</v>
      </c>
      <c r="O21" s="24">
        <v>14</v>
      </c>
      <c r="P21" s="25"/>
    </row>
    <row r="22" spans="1:16" x14ac:dyDescent="0.3">
      <c r="A22" s="10">
        <v>16</v>
      </c>
      <c r="B22" s="10" t="s">
        <v>163</v>
      </c>
      <c r="C22" s="9" t="s">
        <v>185</v>
      </c>
      <c r="D22" s="9" t="s">
        <v>186</v>
      </c>
      <c r="E22" s="10" t="s">
        <v>14</v>
      </c>
      <c r="F22" s="9">
        <v>1979</v>
      </c>
      <c r="G22" s="9" t="s">
        <v>9</v>
      </c>
      <c r="H22" s="9" t="s">
        <v>8</v>
      </c>
      <c r="I22" s="9">
        <v>39</v>
      </c>
      <c r="J22" s="74">
        <v>0.54999999999999993</v>
      </c>
      <c r="K22" s="74">
        <f t="shared" si="0"/>
        <v>0.15416666666666662</v>
      </c>
      <c r="L22" s="74">
        <v>0.73472222222222217</v>
      </c>
      <c r="M22" s="74">
        <f t="shared" si="1"/>
        <v>0.33888888888888885</v>
      </c>
      <c r="N22" s="24">
        <v>16</v>
      </c>
      <c r="O22" s="24">
        <v>15</v>
      </c>
      <c r="P22" s="25"/>
    </row>
    <row r="23" spans="1:16" x14ac:dyDescent="0.3">
      <c r="A23" s="9">
        <v>17</v>
      </c>
      <c r="B23" s="9" t="s">
        <v>163</v>
      </c>
      <c r="C23" s="9">
        <v>825</v>
      </c>
      <c r="D23" s="9" t="s">
        <v>187</v>
      </c>
      <c r="E23" s="9" t="s">
        <v>14</v>
      </c>
      <c r="F23" s="9">
        <v>1980</v>
      </c>
      <c r="G23" s="9" t="s">
        <v>188</v>
      </c>
      <c r="H23" s="9" t="s">
        <v>8</v>
      </c>
      <c r="I23" s="9">
        <v>38</v>
      </c>
      <c r="J23" s="73">
        <v>0.54166666666666663</v>
      </c>
      <c r="K23" s="73">
        <f t="shared" si="0"/>
        <v>0.14583333333333331</v>
      </c>
      <c r="L23" s="73">
        <v>0.73541666666666661</v>
      </c>
      <c r="M23" s="73">
        <f t="shared" si="1"/>
        <v>0.33958333333333329</v>
      </c>
      <c r="N23" s="24">
        <v>17</v>
      </c>
      <c r="O23" s="24">
        <v>16</v>
      </c>
      <c r="P23" s="25"/>
    </row>
    <row r="24" spans="1:16" x14ac:dyDescent="0.3">
      <c r="A24" s="9">
        <v>18</v>
      </c>
      <c r="B24" s="9" t="s">
        <v>163</v>
      </c>
      <c r="C24" s="9" t="s">
        <v>189</v>
      </c>
      <c r="D24" s="9" t="s">
        <v>190</v>
      </c>
      <c r="E24" s="9" t="s">
        <v>7</v>
      </c>
      <c r="F24" s="10" t="s">
        <v>62</v>
      </c>
      <c r="G24" s="10" t="s">
        <v>62</v>
      </c>
      <c r="H24" s="9" t="s">
        <v>8</v>
      </c>
      <c r="I24" s="10" t="s">
        <v>62</v>
      </c>
      <c r="J24" s="75">
        <v>0.54791666666666672</v>
      </c>
      <c r="K24" s="75">
        <f t="shared" si="0"/>
        <v>0.1520833333333334</v>
      </c>
      <c r="L24" s="75">
        <v>0.74930555555555556</v>
      </c>
      <c r="M24" s="75">
        <f t="shared" si="1"/>
        <v>0.35347222222222224</v>
      </c>
      <c r="N24" s="24">
        <v>18</v>
      </c>
      <c r="O24" s="24">
        <v>17</v>
      </c>
      <c r="P24" s="25"/>
    </row>
    <row r="25" spans="1:16" x14ac:dyDescent="0.3">
      <c r="A25" s="9">
        <v>19</v>
      </c>
      <c r="B25" s="9" t="s">
        <v>163</v>
      </c>
      <c r="C25" s="9">
        <v>829</v>
      </c>
      <c r="D25" s="9" t="s">
        <v>191</v>
      </c>
      <c r="E25" s="9" t="s">
        <v>32</v>
      </c>
      <c r="F25" s="9">
        <v>1981</v>
      </c>
      <c r="G25" s="9" t="s">
        <v>9</v>
      </c>
      <c r="H25" s="9" t="s">
        <v>8</v>
      </c>
      <c r="I25" s="9">
        <v>37</v>
      </c>
      <c r="J25" s="73">
        <v>0.55972222222222223</v>
      </c>
      <c r="K25" s="73">
        <f t="shared" si="0"/>
        <v>0.16388888888888892</v>
      </c>
      <c r="L25" s="73">
        <v>0.75208333333333333</v>
      </c>
      <c r="M25" s="73">
        <f t="shared" si="1"/>
        <v>0.35625000000000001</v>
      </c>
      <c r="N25" s="24">
        <v>19</v>
      </c>
      <c r="O25" s="24">
        <v>18</v>
      </c>
      <c r="P25" s="25"/>
    </row>
    <row r="26" spans="1:16" x14ac:dyDescent="0.3">
      <c r="A26" s="9">
        <v>20</v>
      </c>
      <c r="B26" s="9" t="s">
        <v>163</v>
      </c>
      <c r="C26" s="9">
        <v>851</v>
      </c>
      <c r="D26" s="9" t="s">
        <v>192</v>
      </c>
      <c r="E26" s="9" t="s">
        <v>7</v>
      </c>
      <c r="F26" s="9">
        <v>1974</v>
      </c>
      <c r="G26" s="9" t="s">
        <v>9</v>
      </c>
      <c r="H26" s="9" t="s">
        <v>8</v>
      </c>
      <c r="I26" s="9">
        <v>44</v>
      </c>
      <c r="J26" s="73">
        <v>0.56111111111111112</v>
      </c>
      <c r="K26" s="73">
        <f t="shared" si="0"/>
        <v>0.1652777777777778</v>
      </c>
      <c r="L26" s="73">
        <v>0.75277777777777777</v>
      </c>
      <c r="M26" s="73">
        <f t="shared" si="1"/>
        <v>0.35694444444444445</v>
      </c>
      <c r="N26" s="24">
        <v>20</v>
      </c>
      <c r="O26" s="24">
        <v>19</v>
      </c>
      <c r="P26" s="25"/>
    </row>
    <row r="27" spans="1:16" x14ac:dyDescent="0.3">
      <c r="A27" s="9">
        <v>21</v>
      </c>
      <c r="B27" s="9" t="s">
        <v>163</v>
      </c>
      <c r="C27" s="9">
        <v>816</v>
      </c>
      <c r="D27" s="9" t="s">
        <v>193</v>
      </c>
      <c r="E27" s="9" t="s">
        <v>34</v>
      </c>
      <c r="F27" s="9">
        <v>1960</v>
      </c>
      <c r="G27" s="9" t="s">
        <v>9</v>
      </c>
      <c r="H27" s="9" t="s">
        <v>8</v>
      </c>
      <c r="I27" s="9">
        <v>58</v>
      </c>
      <c r="J27" s="73">
        <v>0.56041666666666667</v>
      </c>
      <c r="K27" s="73">
        <f t="shared" si="0"/>
        <v>0.16458333333333336</v>
      </c>
      <c r="L27" s="73">
        <v>0.75902777777777775</v>
      </c>
      <c r="M27" s="73">
        <f t="shared" si="1"/>
        <v>0.36319444444444443</v>
      </c>
      <c r="N27" s="24">
        <v>21</v>
      </c>
      <c r="O27" s="24">
        <v>20</v>
      </c>
      <c r="P27" s="25"/>
    </row>
    <row r="28" spans="1:16" x14ac:dyDescent="0.3">
      <c r="A28" s="9">
        <v>22</v>
      </c>
      <c r="B28" s="9" t="s">
        <v>163</v>
      </c>
      <c r="C28" s="9">
        <v>822</v>
      </c>
      <c r="D28" s="9" t="s">
        <v>194</v>
      </c>
      <c r="E28" s="9" t="s">
        <v>32</v>
      </c>
      <c r="F28" s="9">
        <v>1976</v>
      </c>
      <c r="G28" s="9" t="s">
        <v>9</v>
      </c>
      <c r="H28" s="9" t="s">
        <v>8</v>
      </c>
      <c r="I28" s="9">
        <v>42</v>
      </c>
      <c r="J28" s="74">
        <v>0.55972222222222223</v>
      </c>
      <c r="K28" s="74">
        <f t="shared" si="0"/>
        <v>0.16388888888888892</v>
      </c>
      <c r="L28" s="74">
        <v>0.7715277777777777</v>
      </c>
      <c r="M28" s="74">
        <f t="shared" si="1"/>
        <v>0.37569444444444439</v>
      </c>
      <c r="N28" s="24">
        <v>22</v>
      </c>
      <c r="O28" s="24">
        <v>21</v>
      </c>
      <c r="P28" s="25"/>
    </row>
    <row r="29" spans="1:16" x14ac:dyDescent="0.3">
      <c r="A29" s="9">
        <v>23</v>
      </c>
      <c r="B29" s="9" t="s">
        <v>163</v>
      </c>
      <c r="C29" s="9">
        <v>869</v>
      </c>
      <c r="D29" s="9" t="s">
        <v>195</v>
      </c>
      <c r="E29" s="9" t="s">
        <v>12</v>
      </c>
      <c r="F29" s="9">
        <v>1983</v>
      </c>
      <c r="G29" s="9" t="s">
        <v>9</v>
      </c>
      <c r="H29" s="9" t="s">
        <v>8</v>
      </c>
      <c r="I29" s="9">
        <v>35</v>
      </c>
      <c r="J29" s="73">
        <v>0.54861111111111105</v>
      </c>
      <c r="K29" s="73">
        <f t="shared" si="0"/>
        <v>0.15277777777777773</v>
      </c>
      <c r="L29" s="73">
        <v>0.78194444444444444</v>
      </c>
      <c r="M29" s="73">
        <f t="shared" si="1"/>
        <v>0.38611111111111113</v>
      </c>
      <c r="N29" s="24">
        <v>23</v>
      </c>
      <c r="O29" s="24">
        <v>22</v>
      </c>
      <c r="P29" s="25"/>
    </row>
    <row r="30" spans="1:16" x14ac:dyDescent="0.3">
      <c r="A30" s="9">
        <v>24</v>
      </c>
      <c r="B30" s="9" t="s">
        <v>163</v>
      </c>
      <c r="C30" s="9">
        <v>852</v>
      </c>
      <c r="D30" s="9" t="s">
        <v>196</v>
      </c>
      <c r="E30" s="9" t="s">
        <v>197</v>
      </c>
      <c r="F30" s="9">
        <v>1994</v>
      </c>
      <c r="G30" s="9" t="s">
        <v>67</v>
      </c>
      <c r="H30" s="9" t="s">
        <v>8</v>
      </c>
      <c r="I30" s="9">
        <v>24</v>
      </c>
      <c r="J30" s="73">
        <v>0.5625</v>
      </c>
      <c r="K30" s="73">
        <f t="shared" si="0"/>
        <v>0.16666666666666669</v>
      </c>
      <c r="L30" s="73">
        <v>0.78263888888888899</v>
      </c>
      <c r="M30" s="73">
        <f t="shared" si="1"/>
        <v>0.38680555555555568</v>
      </c>
      <c r="N30" s="24">
        <v>24</v>
      </c>
      <c r="O30" s="24">
        <v>23</v>
      </c>
      <c r="P30" s="25"/>
    </row>
    <row r="31" spans="1:16" x14ac:dyDescent="0.3">
      <c r="A31" s="9">
        <v>25</v>
      </c>
      <c r="B31" s="9" t="s">
        <v>163</v>
      </c>
      <c r="C31" s="9" t="s">
        <v>198</v>
      </c>
      <c r="D31" s="9" t="s">
        <v>199</v>
      </c>
      <c r="E31" s="9" t="s">
        <v>200</v>
      </c>
      <c r="F31" s="10" t="s">
        <v>62</v>
      </c>
      <c r="G31" s="10" t="s">
        <v>9</v>
      </c>
      <c r="H31" s="9" t="s">
        <v>8</v>
      </c>
      <c r="I31" s="10" t="s">
        <v>62</v>
      </c>
      <c r="J31" s="75">
        <v>0.55972222222222223</v>
      </c>
      <c r="K31" s="75">
        <f t="shared" si="0"/>
        <v>0.16388888888888892</v>
      </c>
      <c r="L31" s="75">
        <v>0.79305555555555562</v>
      </c>
      <c r="M31" s="75">
        <f t="shared" si="1"/>
        <v>0.39722222222222231</v>
      </c>
      <c r="N31" s="24">
        <v>25</v>
      </c>
      <c r="O31" s="24">
        <v>24</v>
      </c>
      <c r="P31" s="25"/>
    </row>
    <row r="32" spans="1:16" x14ac:dyDescent="0.3">
      <c r="A32" s="9">
        <v>26</v>
      </c>
      <c r="B32" s="9" t="s">
        <v>163</v>
      </c>
      <c r="C32" s="9" t="s">
        <v>201</v>
      </c>
      <c r="D32" s="9" t="s">
        <v>202</v>
      </c>
      <c r="E32" s="9" t="s">
        <v>81</v>
      </c>
      <c r="F32" s="10" t="s">
        <v>62</v>
      </c>
      <c r="G32" s="10" t="s">
        <v>67</v>
      </c>
      <c r="H32" s="9" t="s">
        <v>8</v>
      </c>
      <c r="I32" s="10" t="s">
        <v>62</v>
      </c>
      <c r="J32" s="75">
        <v>0.55208333333333337</v>
      </c>
      <c r="K32" s="75">
        <f t="shared" si="0"/>
        <v>0.15625000000000006</v>
      </c>
      <c r="L32" s="75">
        <v>0.79479166666666667</v>
      </c>
      <c r="M32" s="75">
        <f t="shared" si="1"/>
        <v>0.39895833333333336</v>
      </c>
      <c r="N32" s="24">
        <v>26</v>
      </c>
      <c r="O32" s="24">
        <v>25</v>
      </c>
      <c r="P32" s="25"/>
    </row>
    <row r="33" spans="1:16" x14ac:dyDescent="0.3">
      <c r="A33" s="9">
        <v>27</v>
      </c>
      <c r="B33" s="9" t="s">
        <v>163</v>
      </c>
      <c r="C33" s="9">
        <v>849</v>
      </c>
      <c r="D33" s="9" t="s">
        <v>203</v>
      </c>
      <c r="E33" s="9" t="s">
        <v>81</v>
      </c>
      <c r="F33" s="9">
        <v>1984</v>
      </c>
      <c r="G33" s="9" t="s">
        <v>9</v>
      </c>
      <c r="H33" s="9" t="s">
        <v>8</v>
      </c>
      <c r="I33" s="9">
        <v>34</v>
      </c>
      <c r="J33" s="73">
        <v>0.56319444444444444</v>
      </c>
      <c r="K33" s="73">
        <f t="shared" si="0"/>
        <v>0.16736111111111113</v>
      </c>
      <c r="L33" s="73">
        <v>0.79513888888888884</v>
      </c>
      <c r="M33" s="73">
        <f t="shared" si="1"/>
        <v>0.39930555555555552</v>
      </c>
      <c r="N33" s="24">
        <v>27</v>
      </c>
      <c r="O33" s="24">
        <v>26</v>
      </c>
      <c r="P33" s="25"/>
    </row>
    <row r="34" spans="1:16" x14ac:dyDescent="0.3">
      <c r="A34" s="9">
        <v>28</v>
      </c>
      <c r="B34" s="9" t="s">
        <v>163</v>
      </c>
      <c r="C34" s="9">
        <v>820</v>
      </c>
      <c r="D34" s="9" t="s">
        <v>204</v>
      </c>
      <c r="E34" s="9" t="s">
        <v>81</v>
      </c>
      <c r="F34" s="9">
        <v>1983</v>
      </c>
      <c r="G34" s="9" t="s">
        <v>9</v>
      </c>
      <c r="H34" s="9" t="s">
        <v>8</v>
      </c>
      <c r="I34" s="9">
        <v>35</v>
      </c>
      <c r="J34" s="73">
        <v>0.55902777777777779</v>
      </c>
      <c r="K34" s="73">
        <f t="shared" si="0"/>
        <v>0.16319444444444448</v>
      </c>
      <c r="L34" s="73">
        <v>0.79583333333333339</v>
      </c>
      <c r="M34" s="73">
        <f t="shared" si="1"/>
        <v>0.40000000000000008</v>
      </c>
      <c r="N34" s="24">
        <v>28</v>
      </c>
      <c r="O34" s="24">
        <v>27</v>
      </c>
      <c r="P34" s="25"/>
    </row>
    <row r="35" spans="1:16" x14ac:dyDescent="0.3">
      <c r="A35" s="9">
        <v>29</v>
      </c>
      <c r="B35" s="9" t="s">
        <v>163</v>
      </c>
      <c r="C35" s="9">
        <v>862</v>
      </c>
      <c r="D35" s="9" t="s">
        <v>205</v>
      </c>
      <c r="E35" s="9" t="s">
        <v>94</v>
      </c>
      <c r="F35" s="9">
        <v>1989</v>
      </c>
      <c r="G35" s="9" t="s">
        <v>9</v>
      </c>
      <c r="H35" s="9" t="s">
        <v>8</v>
      </c>
      <c r="I35" s="9">
        <v>29</v>
      </c>
      <c r="J35" s="73">
        <v>0.56111111111111112</v>
      </c>
      <c r="K35" s="73">
        <f t="shared" si="0"/>
        <v>0.1652777777777778</v>
      </c>
      <c r="L35" s="73">
        <v>0.80486111111111114</v>
      </c>
      <c r="M35" s="73">
        <f t="shared" si="1"/>
        <v>0.40902777777777782</v>
      </c>
      <c r="N35" s="24">
        <v>29</v>
      </c>
      <c r="O35" s="24">
        <v>28</v>
      </c>
      <c r="P35" s="25"/>
    </row>
    <row r="36" spans="1:16" x14ac:dyDescent="0.3">
      <c r="A36" s="9">
        <v>30</v>
      </c>
      <c r="B36" s="9" t="s">
        <v>163</v>
      </c>
      <c r="C36" s="9">
        <v>804</v>
      </c>
      <c r="D36" s="9" t="s">
        <v>206</v>
      </c>
      <c r="E36" s="9" t="s">
        <v>7</v>
      </c>
      <c r="F36" s="9">
        <v>1993</v>
      </c>
      <c r="G36" s="9" t="s">
        <v>43</v>
      </c>
      <c r="H36" s="9" t="s">
        <v>8</v>
      </c>
      <c r="I36" s="9">
        <v>25</v>
      </c>
      <c r="J36" s="73">
        <v>0.55138888888888882</v>
      </c>
      <c r="K36" s="73">
        <f t="shared" si="0"/>
        <v>0.1555555555555555</v>
      </c>
      <c r="L36" s="73">
        <v>0.81180555555555556</v>
      </c>
      <c r="M36" s="73">
        <f t="shared" si="1"/>
        <v>0.41597222222222224</v>
      </c>
      <c r="N36" s="24">
        <v>30</v>
      </c>
      <c r="O36" s="24">
        <v>29</v>
      </c>
      <c r="P36" s="25"/>
    </row>
    <row r="37" spans="1:16" x14ac:dyDescent="0.3">
      <c r="A37" s="9">
        <v>31</v>
      </c>
      <c r="B37" s="9" t="s">
        <v>163</v>
      </c>
      <c r="C37" s="9">
        <v>832</v>
      </c>
      <c r="D37" s="9" t="s">
        <v>207</v>
      </c>
      <c r="E37" s="9" t="s">
        <v>32</v>
      </c>
      <c r="F37" s="9">
        <v>1988</v>
      </c>
      <c r="G37" s="9" t="s">
        <v>9</v>
      </c>
      <c r="H37" s="9" t="s">
        <v>8</v>
      </c>
      <c r="I37" s="9">
        <v>30</v>
      </c>
      <c r="J37" s="74">
        <v>0.57708333333333328</v>
      </c>
      <c r="K37" s="74">
        <f t="shared" si="0"/>
        <v>0.18124999999999997</v>
      </c>
      <c r="L37" s="74">
        <v>0.81215277777777783</v>
      </c>
      <c r="M37" s="74">
        <f t="shared" si="1"/>
        <v>0.41631944444444452</v>
      </c>
      <c r="N37" s="24">
        <v>31</v>
      </c>
      <c r="O37" s="24">
        <v>30</v>
      </c>
      <c r="P37" s="25"/>
    </row>
    <row r="38" spans="1:16" x14ac:dyDescent="0.3">
      <c r="A38" s="9">
        <v>32</v>
      </c>
      <c r="B38" s="9" t="s">
        <v>163</v>
      </c>
      <c r="C38" s="9">
        <v>868</v>
      </c>
      <c r="D38" s="9" t="s">
        <v>208</v>
      </c>
      <c r="E38" s="9" t="s">
        <v>81</v>
      </c>
      <c r="F38" s="10" t="s">
        <v>62</v>
      </c>
      <c r="G38" s="9" t="s">
        <v>9</v>
      </c>
      <c r="H38" s="9" t="s">
        <v>8</v>
      </c>
      <c r="I38" s="10" t="s">
        <v>62</v>
      </c>
      <c r="J38" s="73">
        <v>0.6</v>
      </c>
      <c r="K38" s="73">
        <f t="shared" si="0"/>
        <v>0.20416666666666666</v>
      </c>
      <c r="L38" s="73">
        <v>0.8125</v>
      </c>
      <c r="M38" s="73">
        <f t="shared" si="1"/>
        <v>0.41666666666666669</v>
      </c>
      <c r="N38" s="24">
        <v>32</v>
      </c>
      <c r="O38" s="24">
        <v>31</v>
      </c>
      <c r="P38" s="25"/>
    </row>
    <row r="39" spans="1:16" x14ac:dyDescent="0.3">
      <c r="A39" s="9">
        <v>33</v>
      </c>
      <c r="B39" s="9" t="s">
        <v>163</v>
      </c>
      <c r="C39" s="9">
        <v>865</v>
      </c>
      <c r="D39" s="9" t="s">
        <v>209</v>
      </c>
      <c r="E39" s="9" t="s">
        <v>7</v>
      </c>
      <c r="F39" s="9">
        <v>1981</v>
      </c>
      <c r="G39" s="9" t="s">
        <v>9</v>
      </c>
      <c r="H39" s="9" t="s">
        <v>8</v>
      </c>
      <c r="I39" s="9">
        <v>37</v>
      </c>
      <c r="J39" s="73">
        <v>0.57361111111111118</v>
      </c>
      <c r="K39" s="73">
        <f t="shared" ref="K39:K70" si="2">J39-времяст</f>
        <v>0.17777777777777787</v>
      </c>
      <c r="L39" s="73">
        <v>0.82291666666666663</v>
      </c>
      <c r="M39" s="73">
        <f t="shared" ref="M39:M58" si="3">L39-времяст</f>
        <v>0.42708333333333331</v>
      </c>
      <c r="N39" s="24">
        <v>33</v>
      </c>
      <c r="O39" s="24">
        <v>32</v>
      </c>
      <c r="P39" s="25"/>
    </row>
    <row r="40" spans="1:16" x14ac:dyDescent="0.3">
      <c r="A40" s="8">
        <v>34</v>
      </c>
      <c r="B40" s="8" t="s">
        <v>163</v>
      </c>
      <c r="C40" s="8">
        <v>858</v>
      </c>
      <c r="D40" s="17" t="s">
        <v>210</v>
      </c>
      <c r="E40" s="17" t="s">
        <v>17</v>
      </c>
      <c r="F40" s="8">
        <v>1985</v>
      </c>
      <c r="G40" s="8" t="s">
        <v>9</v>
      </c>
      <c r="H40" s="8" t="s">
        <v>18</v>
      </c>
      <c r="I40" s="8">
        <v>33</v>
      </c>
      <c r="J40" s="76">
        <v>0.55625000000000002</v>
      </c>
      <c r="K40" s="76">
        <f t="shared" si="2"/>
        <v>0.16041666666666671</v>
      </c>
      <c r="L40" s="76">
        <v>0.82361111111111107</v>
      </c>
      <c r="M40" s="76">
        <f t="shared" si="3"/>
        <v>0.42777777777777776</v>
      </c>
      <c r="N40" s="17">
        <v>34</v>
      </c>
      <c r="O40" s="17">
        <v>2</v>
      </c>
      <c r="P40" s="22"/>
    </row>
    <row r="41" spans="1:16" x14ac:dyDescent="0.3">
      <c r="A41" s="9">
        <v>35</v>
      </c>
      <c r="B41" s="9" t="s">
        <v>163</v>
      </c>
      <c r="C41" s="9">
        <v>859</v>
      </c>
      <c r="D41" s="9" t="s">
        <v>211</v>
      </c>
      <c r="E41" s="9" t="s">
        <v>212</v>
      </c>
      <c r="F41" s="9">
        <v>1963</v>
      </c>
      <c r="G41" s="9" t="s">
        <v>9</v>
      </c>
      <c r="H41" s="9" t="s">
        <v>8</v>
      </c>
      <c r="I41" s="9">
        <v>55</v>
      </c>
      <c r="J41" s="73">
        <v>0.55625000000000002</v>
      </c>
      <c r="K41" s="73">
        <f t="shared" si="2"/>
        <v>0.16041666666666671</v>
      </c>
      <c r="L41" s="73">
        <v>0.82378472222222221</v>
      </c>
      <c r="M41" s="73">
        <f t="shared" si="3"/>
        <v>0.4279513888888889</v>
      </c>
      <c r="N41" s="24">
        <v>35</v>
      </c>
      <c r="O41" s="24">
        <v>33</v>
      </c>
      <c r="P41" s="25"/>
    </row>
    <row r="42" spans="1:16" x14ac:dyDescent="0.3">
      <c r="A42" s="9">
        <v>36</v>
      </c>
      <c r="B42" s="9" t="s">
        <v>163</v>
      </c>
      <c r="C42" s="9">
        <v>814</v>
      </c>
      <c r="D42" s="9" t="s">
        <v>213</v>
      </c>
      <c r="E42" s="9" t="s">
        <v>94</v>
      </c>
      <c r="F42" s="9">
        <v>1990</v>
      </c>
      <c r="G42" s="9" t="s">
        <v>9</v>
      </c>
      <c r="H42" s="9" t="s">
        <v>8</v>
      </c>
      <c r="I42" s="9">
        <v>28</v>
      </c>
      <c r="J42" s="74">
        <v>0.5805555555555556</v>
      </c>
      <c r="K42" s="74">
        <f t="shared" si="2"/>
        <v>0.18472222222222229</v>
      </c>
      <c r="L42" s="74">
        <v>0.82708333333333339</v>
      </c>
      <c r="M42" s="74">
        <f t="shared" si="3"/>
        <v>0.43125000000000008</v>
      </c>
      <c r="N42" s="24">
        <v>36</v>
      </c>
      <c r="O42" s="24">
        <v>34</v>
      </c>
      <c r="P42" s="25"/>
    </row>
    <row r="43" spans="1:16" x14ac:dyDescent="0.3">
      <c r="A43" s="9">
        <v>37</v>
      </c>
      <c r="B43" s="9" t="s">
        <v>163</v>
      </c>
      <c r="C43" s="9">
        <v>867</v>
      </c>
      <c r="D43" s="9" t="s">
        <v>214</v>
      </c>
      <c r="E43" s="9" t="s">
        <v>7</v>
      </c>
      <c r="F43" s="9">
        <v>1987</v>
      </c>
      <c r="G43" s="9" t="s">
        <v>9</v>
      </c>
      <c r="H43" s="9" t="s">
        <v>8</v>
      </c>
      <c r="I43" s="9">
        <v>31</v>
      </c>
      <c r="J43" s="74">
        <v>0.5854166666666667</v>
      </c>
      <c r="K43" s="74">
        <f t="shared" si="2"/>
        <v>0.18958333333333338</v>
      </c>
      <c r="L43" s="74">
        <v>0.82777777777777783</v>
      </c>
      <c r="M43" s="74">
        <f t="shared" si="3"/>
        <v>0.43194444444444452</v>
      </c>
      <c r="N43" s="24">
        <v>37</v>
      </c>
      <c r="O43" s="24">
        <v>35</v>
      </c>
      <c r="P43" s="25"/>
    </row>
    <row r="44" spans="1:16" x14ac:dyDescent="0.3">
      <c r="A44" s="9">
        <v>38</v>
      </c>
      <c r="B44" s="9" t="s">
        <v>163</v>
      </c>
      <c r="C44" s="9">
        <v>838</v>
      </c>
      <c r="D44" s="9" t="s">
        <v>215</v>
      </c>
      <c r="E44" s="9" t="s">
        <v>79</v>
      </c>
      <c r="F44" s="9">
        <v>1979</v>
      </c>
      <c r="G44" s="9" t="s">
        <v>9</v>
      </c>
      <c r="H44" s="9" t="s">
        <v>8</v>
      </c>
      <c r="I44" s="9">
        <v>39</v>
      </c>
      <c r="J44" s="74">
        <v>0.55972222222222223</v>
      </c>
      <c r="K44" s="74">
        <f t="shared" si="2"/>
        <v>0.16388888888888892</v>
      </c>
      <c r="L44" s="74">
        <v>0.8305555555555556</v>
      </c>
      <c r="M44" s="74">
        <f t="shared" si="3"/>
        <v>0.43472222222222229</v>
      </c>
      <c r="N44" s="24">
        <v>38</v>
      </c>
      <c r="O44" s="24">
        <v>36</v>
      </c>
      <c r="P44" s="25"/>
    </row>
    <row r="45" spans="1:16" x14ac:dyDescent="0.3">
      <c r="A45" s="9">
        <v>39</v>
      </c>
      <c r="B45" s="9" t="s">
        <v>163</v>
      </c>
      <c r="C45" s="9">
        <v>863</v>
      </c>
      <c r="D45" s="9" t="s">
        <v>216</v>
      </c>
      <c r="E45" s="9" t="s">
        <v>217</v>
      </c>
      <c r="F45" s="9">
        <v>1963</v>
      </c>
      <c r="G45" s="9" t="s">
        <v>9</v>
      </c>
      <c r="H45" s="9" t="s">
        <v>8</v>
      </c>
      <c r="I45" s="9">
        <v>55</v>
      </c>
      <c r="J45" s="73">
        <v>0.57986111111111105</v>
      </c>
      <c r="K45" s="73">
        <f t="shared" si="2"/>
        <v>0.18402777777777773</v>
      </c>
      <c r="L45" s="73">
        <v>0.83194444444444438</v>
      </c>
      <c r="M45" s="73">
        <f t="shared" si="3"/>
        <v>0.43611111111111106</v>
      </c>
      <c r="N45" s="24">
        <v>39</v>
      </c>
      <c r="O45" s="24">
        <v>37</v>
      </c>
      <c r="P45" s="25"/>
    </row>
    <row r="46" spans="1:16" x14ac:dyDescent="0.3">
      <c r="A46" s="9">
        <v>40</v>
      </c>
      <c r="B46" s="9" t="s">
        <v>163</v>
      </c>
      <c r="C46" s="9" t="s">
        <v>218</v>
      </c>
      <c r="D46" s="9" t="s">
        <v>219</v>
      </c>
      <c r="E46" s="9" t="s">
        <v>7</v>
      </c>
      <c r="F46" s="10" t="s">
        <v>62</v>
      </c>
      <c r="G46" s="36" t="s">
        <v>9</v>
      </c>
      <c r="H46" s="10" t="s">
        <v>8</v>
      </c>
      <c r="I46" s="10" t="s">
        <v>62</v>
      </c>
      <c r="J46" s="74">
        <v>0.61319444444444449</v>
      </c>
      <c r="K46" s="74">
        <f t="shared" si="2"/>
        <v>0.21736111111111117</v>
      </c>
      <c r="L46" s="74">
        <v>0.83819444444444446</v>
      </c>
      <c r="M46" s="74">
        <f t="shared" si="3"/>
        <v>0.44236111111111115</v>
      </c>
      <c r="N46" s="24">
        <v>40</v>
      </c>
      <c r="O46" s="24">
        <v>38</v>
      </c>
      <c r="P46" s="25"/>
    </row>
    <row r="47" spans="1:16" x14ac:dyDescent="0.3">
      <c r="A47" s="9">
        <v>41</v>
      </c>
      <c r="B47" s="9" t="s">
        <v>163</v>
      </c>
      <c r="C47" s="9">
        <v>810</v>
      </c>
      <c r="D47" s="9" t="s">
        <v>220</v>
      </c>
      <c r="E47" s="9" t="s">
        <v>221</v>
      </c>
      <c r="F47" s="9">
        <v>1989</v>
      </c>
      <c r="G47" s="9" t="s">
        <v>222</v>
      </c>
      <c r="H47" s="9" t="s">
        <v>8</v>
      </c>
      <c r="I47" s="9">
        <v>29</v>
      </c>
      <c r="J47" s="73">
        <v>0.57777777777777783</v>
      </c>
      <c r="K47" s="73">
        <f t="shared" si="2"/>
        <v>0.18194444444444452</v>
      </c>
      <c r="L47" s="73">
        <v>0.84166666666666667</v>
      </c>
      <c r="M47" s="73">
        <f t="shared" si="3"/>
        <v>0.44583333333333336</v>
      </c>
      <c r="N47" s="24">
        <v>41</v>
      </c>
      <c r="O47" s="24">
        <v>39</v>
      </c>
      <c r="P47" s="25"/>
    </row>
    <row r="48" spans="1:16" x14ac:dyDescent="0.3">
      <c r="A48" s="8">
        <v>42</v>
      </c>
      <c r="B48" s="8" t="s">
        <v>110</v>
      </c>
      <c r="C48" s="8">
        <v>120</v>
      </c>
      <c r="D48" s="17" t="s">
        <v>111</v>
      </c>
      <c r="E48" s="17" t="s">
        <v>14</v>
      </c>
      <c r="F48" s="8">
        <v>1992</v>
      </c>
      <c r="G48" s="8" t="s">
        <v>112</v>
      </c>
      <c r="H48" s="8" t="s">
        <v>8</v>
      </c>
      <c r="I48" s="8">
        <v>26</v>
      </c>
      <c r="J48" s="72">
        <v>0.59166666666666667</v>
      </c>
      <c r="K48" s="72">
        <f t="shared" si="2"/>
        <v>0.19583333333333336</v>
      </c>
      <c r="L48" s="72">
        <v>0.85625000000000007</v>
      </c>
      <c r="M48" s="72">
        <f t="shared" si="3"/>
        <v>0.46041666666666675</v>
      </c>
      <c r="N48" s="17">
        <v>42</v>
      </c>
      <c r="O48" s="17">
        <v>1</v>
      </c>
      <c r="P48" s="22"/>
    </row>
    <row r="49" spans="1:16" x14ac:dyDescent="0.3">
      <c r="A49" s="9">
        <v>43</v>
      </c>
      <c r="B49" s="9" t="s">
        <v>163</v>
      </c>
      <c r="C49" s="9">
        <v>836</v>
      </c>
      <c r="D49" s="9" t="s">
        <v>223</v>
      </c>
      <c r="E49" s="9" t="s">
        <v>27</v>
      </c>
      <c r="F49" s="9">
        <v>1990</v>
      </c>
      <c r="G49" s="9" t="s">
        <v>9</v>
      </c>
      <c r="H49" s="9" t="s">
        <v>8</v>
      </c>
      <c r="I49" s="9">
        <v>28</v>
      </c>
      <c r="J49" s="73">
        <v>0.6</v>
      </c>
      <c r="K49" s="73">
        <f t="shared" si="2"/>
        <v>0.20416666666666666</v>
      </c>
      <c r="L49" s="73">
        <v>0.86736111111111114</v>
      </c>
      <c r="M49" s="73">
        <f t="shared" si="3"/>
        <v>0.47152777777777782</v>
      </c>
      <c r="N49" s="24">
        <v>43</v>
      </c>
      <c r="O49" s="24">
        <v>40</v>
      </c>
      <c r="P49" s="25"/>
    </row>
    <row r="50" spans="1:16" x14ac:dyDescent="0.3">
      <c r="A50" s="9">
        <v>44</v>
      </c>
      <c r="B50" s="9" t="s">
        <v>163</v>
      </c>
      <c r="C50" s="9">
        <v>813</v>
      </c>
      <c r="D50" s="9" t="s">
        <v>224</v>
      </c>
      <c r="E50" s="9" t="s">
        <v>81</v>
      </c>
      <c r="F50" s="9">
        <v>1981</v>
      </c>
      <c r="G50" s="9" t="s">
        <v>9</v>
      </c>
      <c r="H50" s="9" t="s">
        <v>8</v>
      </c>
      <c r="I50" s="9">
        <v>37</v>
      </c>
      <c r="J50" s="73">
        <v>0.58124999999999993</v>
      </c>
      <c r="K50" s="73">
        <f t="shared" si="2"/>
        <v>0.18541666666666662</v>
      </c>
      <c r="L50" s="73">
        <v>0.87013888888888891</v>
      </c>
      <c r="M50" s="73">
        <f t="shared" si="3"/>
        <v>0.47430555555555559</v>
      </c>
      <c r="N50" s="24">
        <v>44</v>
      </c>
      <c r="O50" s="24">
        <v>41</v>
      </c>
      <c r="P50" s="25"/>
    </row>
    <row r="51" spans="1:16" x14ac:dyDescent="0.3">
      <c r="A51" s="8">
        <v>45</v>
      </c>
      <c r="B51" s="8" t="s">
        <v>163</v>
      </c>
      <c r="C51" s="8">
        <v>812</v>
      </c>
      <c r="D51" s="17" t="s">
        <v>41</v>
      </c>
      <c r="E51" s="17" t="s">
        <v>225</v>
      </c>
      <c r="F51" s="8">
        <v>1986</v>
      </c>
      <c r="G51" s="8" t="s">
        <v>9</v>
      </c>
      <c r="H51" s="8" t="s">
        <v>18</v>
      </c>
      <c r="I51" s="8">
        <v>32</v>
      </c>
      <c r="J51" s="72">
        <v>0.5854166666666667</v>
      </c>
      <c r="K51" s="72">
        <f t="shared" si="2"/>
        <v>0.18958333333333338</v>
      </c>
      <c r="L51" s="72">
        <v>0.87222222222222223</v>
      </c>
      <c r="M51" s="72">
        <f t="shared" si="3"/>
        <v>0.47638888888888892</v>
      </c>
      <c r="N51" s="17">
        <v>45</v>
      </c>
      <c r="O51" s="17">
        <v>3</v>
      </c>
      <c r="P51" s="22"/>
    </row>
    <row r="52" spans="1:16" x14ac:dyDescent="0.3">
      <c r="A52" s="9">
        <v>46</v>
      </c>
      <c r="B52" s="9" t="s">
        <v>163</v>
      </c>
      <c r="C52" s="9">
        <v>806</v>
      </c>
      <c r="D52" s="9" t="s">
        <v>226</v>
      </c>
      <c r="E52" s="9" t="s">
        <v>22</v>
      </c>
      <c r="F52" s="9">
        <v>1996</v>
      </c>
      <c r="G52" s="9" t="s">
        <v>9</v>
      </c>
      <c r="H52" s="9" t="s">
        <v>8</v>
      </c>
      <c r="I52" s="9">
        <v>22</v>
      </c>
      <c r="J52" s="73">
        <v>0.60486111111111118</v>
      </c>
      <c r="K52" s="73">
        <f t="shared" si="2"/>
        <v>0.20902777777777787</v>
      </c>
      <c r="L52" s="73">
        <v>0.87569444444444444</v>
      </c>
      <c r="M52" s="73">
        <f t="shared" si="3"/>
        <v>0.47986111111111113</v>
      </c>
      <c r="N52" s="24">
        <v>46</v>
      </c>
      <c r="O52" s="24">
        <v>42</v>
      </c>
      <c r="P52" s="25"/>
    </row>
    <row r="53" spans="1:16" x14ac:dyDescent="0.3">
      <c r="A53" s="8">
        <v>47</v>
      </c>
      <c r="B53" s="8" t="s">
        <v>110</v>
      </c>
      <c r="C53" s="8">
        <v>129</v>
      </c>
      <c r="D53" s="17" t="s">
        <v>113</v>
      </c>
      <c r="E53" s="17" t="s">
        <v>22</v>
      </c>
      <c r="F53" s="8">
        <v>1979</v>
      </c>
      <c r="G53" s="8" t="s">
        <v>9</v>
      </c>
      <c r="H53" s="8" t="s">
        <v>8</v>
      </c>
      <c r="I53" s="8">
        <v>39</v>
      </c>
      <c r="J53" s="72">
        <v>0.59722222222222221</v>
      </c>
      <c r="K53" s="72">
        <f t="shared" si="2"/>
        <v>0.2013888888888889</v>
      </c>
      <c r="L53" s="72">
        <v>0.87604166666666661</v>
      </c>
      <c r="M53" s="72">
        <f t="shared" si="3"/>
        <v>0.48020833333333329</v>
      </c>
      <c r="N53" s="17">
        <v>47</v>
      </c>
      <c r="O53" s="17">
        <v>2</v>
      </c>
      <c r="P53" s="22"/>
    </row>
    <row r="54" spans="1:16" x14ac:dyDescent="0.3">
      <c r="A54" s="8">
        <v>48</v>
      </c>
      <c r="B54" s="8" t="s">
        <v>110</v>
      </c>
      <c r="C54" s="8">
        <v>106</v>
      </c>
      <c r="D54" s="17" t="s">
        <v>114</v>
      </c>
      <c r="E54" s="17" t="s">
        <v>24</v>
      </c>
      <c r="F54" s="8">
        <v>1981</v>
      </c>
      <c r="G54" s="8" t="s">
        <v>9</v>
      </c>
      <c r="H54" s="8" t="s">
        <v>8</v>
      </c>
      <c r="I54" s="8">
        <v>37</v>
      </c>
      <c r="J54" s="72">
        <v>0.61249999999999993</v>
      </c>
      <c r="K54" s="72">
        <f t="shared" si="2"/>
        <v>0.21666666666666662</v>
      </c>
      <c r="L54" s="72">
        <v>0.91249999999999998</v>
      </c>
      <c r="M54" s="72">
        <f t="shared" si="3"/>
        <v>0.51666666666666661</v>
      </c>
      <c r="N54" s="17">
        <v>48</v>
      </c>
      <c r="O54" s="17">
        <v>3</v>
      </c>
      <c r="P54" s="22"/>
    </row>
    <row r="55" spans="1:16" x14ac:dyDescent="0.3">
      <c r="A55" s="9">
        <v>49</v>
      </c>
      <c r="B55" s="9" t="s">
        <v>163</v>
      </c>
      <c r="C55" s="9">
        <v>856</v>
      </c>
      <c r="D55" s="9" t="s">
        <v>227</v>
      </c>
      <c r="E55" s="9" t="s">
        <v>228</v>
      </c>
      <c r="F55" s="9">
        <v>1980</v>
      </c>
      <c r="G55" s="9" t="s">
        <v>9</v>
      </c>
      <c r="H55" s="9" t="s">
        <v>18</v>
      </c>
      <c r="I55" s="9">
        <v>38</v>
      </c>
      <c r="J55" s="73">
        <v>0.62222222222222223</v>
      </c>
      <c r="K55" s="73">
        <f t="shared" si="2"/>
        <v>0.22638888888888892</v>
      </c>
      <c r="L55" s="73">
        <v>0.94027777777777777</v>
      </c>
      <c r="M55" s="73">
        <f t="shared" si="3"/>
        <v>0.54444444444444451</v>
      </c>
      <c r="N55" s="24">
        <v>49</v>
      </c>
      <c r="O55" s="24">
        <v>4</v>
      </c>
      <c r="P55" s="25"/>
    </row>
    <row r="56" spans="1:16" x14ac:dyDescent="0.3">
      <c r="A56" s="9">
        <v>50</v>
      </c>
      <c r="B56" s="9" t="s">
        <v>163</v>
      </c>
      <c r="C56" s="9">
        <v>878</v>
      </c>
      <c r="D56" s="9" t="s">
        <v>229</v>
      </c>
      <c r="E56" s="9" t="s">
        <v>35</v>
      </c>
      <c r="F56" s="10" t="s">
        <v>62</v>
      </c>
      <c r="G56" s="9" t="s">
        <v>230</v>
      </c>
      <c r="H56" s="9" t="s">
        <v>8</v>
      </c>
      <c r="I56" s="10" t="s">
        <v>62</v>
      </c>
      <c r="J56" s="74">
        <v>0.64583333333333337</v>
      </c>
      <c r="K56" s="74">
        <f t="shared" si="2"/>
        <v>0.25000000000000006</v>
      </c>
      <c r="L56" s="74">
        <v>0.96944444444444444</v>
      </c>
      <c r="M56" s="74">
        <f t="shared" si="3"/>
        <v>0.57361111111111107</v>
      </c>
      <c r="N56" s="24">
        <v>50</v>
      </c>
      <c r="O56" s="24">
        <v>43</v>
      </c>
      <c r="P56" s="25"/>
    </row>
    <row r="57" spans="1:16" x14ac:dyDescent="0.3">
      <c r="A57" s="9">
        <v>51</v>
      </c>
      <c r="B57" s="9" t="s">
        <v>110</v>
      </c>
      <c r="C57" s="9">
        <v>102</v>
      </c>
      <c r="D57" s="9" t="s">
        <v>115</v>
      </c>
      <c r="E57" s="9" t="s">
        <v>27</v>
      </c>
      <c r="F57" s="9">
        <v>1966</v>
      </c>
      <c r="G57" s="9" t="s">
        <v>116</v>
      </c>
      <c r="H57" s="9" t="s">
        <v>8</v>
      </c>
      <c r="I57" s="9">
        <v>52</v>
      </c>
      <c r="J57" s="73">
        <v>0.63402777777777775</v>
      </c>
      <c r="K57" s="73">
        <f t="shared" si="2"/>
        <v>0.23819444444444443</v>
      </c>
      <c r="L57" s="73">
        <v>0.98472222222222217</v>
      </c>
      <c r="M57" s="73">
        <f t="shared" si="3"/>
        <v>0.5888888888888888</v>
      </c>
      <c r="N57" s="24">
        <v>51</v>
      </c>
      <c r="O57" s="24">
        <v>4</v>
      </c>
      <c r="P57" s="25"/>
    </row>
    <row r="58" spans="1:16" x14ac:dyDescent="0.3">
      <c r="A58" s="9">
        <v>52</v>
      </c>
      <c r="B58" s="9" t="s">
        <v>110</v>
      </c>
      <c r="C58" s="9">
        <v>138</v>
      </c>
      <c r="D58" s="9" t="s">
        <v>117</v>
      </c>
      <c r="E58" s="9" t="s">
        <v>118</v>
      </c>
      <c r="F58" s="9">
        <v>1969</v>
      </c>
      <c r="G58" s="9" t="s">
        <v>9</v>
      </c>
      <c r="H58" s="9" t="s">
        <v>8</v>
      </c>
      <c r="I58" s="9">
        <v>49</v>
      </c>
      <c r="J58" s="74">
        <v>0.625</v>
      </c>
      <c r="K58" s="74">
        <f t="shared" si="2"/>
        <v>0.22916666666666669</v>
      </c>
      <c r="L58" s="74">
        <v>0.99097222222222225</v>
      </c>
      <c r="M58" s="74">
        <f t="shared" si="3"/>
        <v>0.59513888888888888</v>
      </c>
      <c r="N58" s="24">
        <v>52</v>
      </c>
      <c r="O58" s="24">
        <v>5</v>
      </c>
      <c r="P58" s="25"/>
    </row>
    <row r="59" spans="1:16" x14ac:dyDescent="0.3">
      <c r="A59" s="9">
        <v>53</v>
      </c>
      <c r="B59" s="9" t="s">
        <v>163</v>
      </c>
      <c r="C59" s="9">
        <v>802</v>
      </c>
      <c r="D59" s="9" t="s">
        <v>231</v>
      </c>
      <c r="E59" s="9" t="s">
        <v>14</v>
      </c>
      <c r="F59" s="9">
        <v>1984</v>
      </c>
      <c r="G59" s="9" t="s">
        <v>9</v>
      </c>
      <c r="H59" s="9" t="s">
        <v>8</v>
      </c>
      <c r="I59" s="9">
        <v>34</v>
      </c>
      <c r="J59" s="74">
        <v>0.67291666666666661</v>
      </c>
      <c r="K59" s="74">
        <f t="shared" si="2"/>
        <v>0.27708333333333329</v>
      </c>
      <c r="L59" s="74">
        <v>3.5416666666666666E-2</v>
      </c>
      <c r="M59" s="74">
        <f t="shared" ref="M59:M76" si="4">24+L59-времяст</f>
        <v>23.639583333333334</v>
      </c>
      <c r="N59" s="24">
        <v>53</v>
      </c>
      <c r="O59" s="24">
        <v>44</v>
      </c>
      <c r="P59" s="25"/>
    </row>
    <row r="60" spans="1:16" x14ac:dyDescent="0.3">
      <c r="A60" s="9">
        <v>54</v>
      </c>
      <c r="B60" s="9" t="s">
        <v>110</v>
      </c>
      <c r="C60" s="9">
        <v>123</v>
      </c>
      <c r="D60" s="9" t="s">
        <v>119</v>
      </c>
      <c r="E60" s="9" t="s">
        <v>120</v>
      </c>
      <c r="F60" s="9">
        <v>1996</v>
      </c>
      <c r="G60" s="9" t="s">
        <v>9</v>
      </c>
      <c r="H60" s="9" t="s">
        <v>8</v>
      </c>
      <c r="I60" s="9">
        <v>22</v>
      </c>
      <c r="J60" s="73">
        <v>0.6479166666666667</v>
      </c>
      <c r="K60" s="73">
        <f t="shared" si="2"/>
        <v>0.25208333333333338</v>
      </c>
      <c r="L60" s="73">
        <v>6.1805555555555558E-2</v>
      </c>
      <c r="M60" s="74">
        <f t="shared" si="4"/>
        <v>23.665972222222223</v>
      </c>
      <c r="N60" s="24">
        <v>54</v>
      </c>
      <c r="O60" s="24">
        <v>6</v>
      </c>
      <c r="P60" s="25"/>
    </row>
    <row r="61" spans="1:16" x14ac:dyDescent="0.3">
      <c r="A61" s="9">
        <v>55</v>
      </c>
      <c r="B61" s="9" t="s">
        <v>110</v>
      </c>
      <c r="C61" s="9">
        <v>132</v>
      </c>
      <c r="D61" s="9" t="s">
        <v>121</v>
      </c>
      <c r="E61" s="9" t="s">
        <v>55</v>
      </c>
      <c r="F61" s="9">
        <v>1990</v>
      </c>
      <c r="G61" s="9" t="s">
        <v>122</v>
      </c>
      <c r="H61" s="9" t="s">
        <v>8</v>
      </c>
      <c r="I61" s="9">
        <v>28</v>
      </c>
      <c r="J61" s="73">
        <v>0.64583333333333337</v>
      </c>
      <c r="K61" s="73">
        <f t="shared" si="2"/>
        <v>0.25000000000000006</v>
      </c>
      <c r="L61" s="73">
        <v>8.7500000000000008E-2</v>
      </c>
      <c r="M61" s="74">
        <f t="shared" si="4"/>
        <v>23.691666666666666</v>
      </c>
      <c r="N61" s="24">
        <v>55</v>
      </c>
      <c r="O61" s="24">
        <v>7</v>
      </c>
      <c r="P61" s="25"/>
    </row>
    <row r="62" spans="1:16" x14ac:dyDescent="0.3">
      <c r="A62" s="9">
        <v>56</v>
      </c>
      <c r="B62" s="9" t="s">
        <v>163</v>
      </c>
      <c r="C62" s="9" t="s">
        <v>232</v>
      </c>
      <c r="D62" s="9" t="s">
        <v>233</v>
      </c>
      <c r="E62" s="9" t="s">
        <v>81</v>
      </c>
      <c r="F62" s="10" t="s">
        <v>62</v>
      </c>
      <c r="G62" s="10" t="s">
        <v>9</v>
      </c>
      <c r="H62" s="10" t="s">
        <v>8</v>
      </c>
      <c r="I62" s="10" t="s">
        <v>62</v>
      </c>
      <c r="J62" s="74">
        <v>0.66875000000000007</v>
      </c>
      <c r="K62" s="74">
        <f t="shared" si="2"/>
        <v>0.27291666666666675</v>
      </c>
      <c r="L62" s="74">
        <v>8.819444444444445E-2</v>
      </c>
      <c r="M62" s="74">
        <f t="shared" si="4"/>
        <v>23.692361111111111</v>
      </c>
      <c r="N62" s="24">
        <v>56</v>
      </c>
      <c r="O62" s="24">
        <v>45</v>
      </c>
      <c r="P62" s="25"/>
    </row>
    <row r="63" spans="1:16" x14ac:dyDescent="0.3">
      <c r="A63" s="9">
        <v>57</v>
      </c>
      <c r="B63" s="9" t="s">
        <v>163</v>
      </c>
      <c r="C63" s="9" t="s">
        <v>234</v>
      </c>
      <c r="D63" s="9" t="s">
        <v>235</v>
      </c>
      <c r="E63" s="10" t="s">
        <v>32</v>
      </c>
      <c r="F63" s="10" t="s">
        <v>62</v>
      </c>
      <c r="G63" s="10" t="s">
        <v>9</v>
      </c>
      <c r="H63" s="10" t="s">
        <v>8</v>
      </c>
      <c r="I63" s="10" t="s">
        <v>62</v>
      </c>
      <c r="J63" s="74">
        <v>0.66875000000000007</v>
      </c>
      <c r="K63" s="74">
        <f t="shared" si="2"/>
        <v>0.27291666666666675</v>
      </c>
      <c r="L63" s="74">
        <v>8.8541666666666671E-2</v>
      </c>
      <c r="M63" s="74">
        <f t="shared" si="4"/>
        <v>23.692708333333336</v>
      </c>
      <c r="N63" s="24">
        <v>57</v>
      </c>
      <c r="O63" s="24">
        <v>46</v>
      </c>
      <c r="P63" s="25"/>
    </row>
    <row r="64" spans="1:16" x14ac:dyDescent="0.3">
      <c r="A64" s="9">
        <v>58</v>
      </c>
      <c r="B64" s="9" t="s">
        <v>163</v>
      </c>
      <c r="C64" s="9">
        <v>837</v>
      </c>
      <c r="D64" s="9" t="s">
        <v>236</v>
      </c>
      <c r="E64" s="9" t="s">
        <v>73</v>
      </c>
      <c r="F64" s="9">
        <v>1989</v>
      </c>
      <c r="G64" s="9" t="s">
        <v>9</v>
      </c>
      <c r="H64" s="9" t="s">
        <v>18</v>
      </c>
      <c r="I64" s="9">
        <v>29</v>
      </c>
      <c r="J64" s="73">
        <v>0.67013888888888884</v>
      </c>
      <c r="K64" s="73">
        <f t="shared" si="2"/>
        <v>0.27430555555555552</v>
      </c>
      <c r="L64" s="73">
        <v>8.8888888888888892E-2</v>
      </c>
      <c r="M64" s="74">
        <f t="shared" si="4"/>
        <v>23.693055555555556</v>
      </c>
      <c r="N64" s="24">
        <v>58</v>
      </c>
      <c r="O64" s="24">
        <v>5</v>
      </c>
      <c r="P64" s="25"/>
    </row>
    <row r="65" spans="1:16" x14ac:dyDescent="0.3">
      <c r="A65" s="9">
        <v>59</v>
      </c>
      <c r="B65" s="9" t="s">
        <v>163</v>
      </c>
      <c r="C65" s="9">
        <v>841</v>
      </c>
      <c r="D65" s="9" t="s">
        <v>237</v>
      </c>
      <c r="E65" s="9" t="s">
        <v>7</v>
      </c>
      <c r="F65" s="9">
        <v>1988</v>
      </c>
      <c r="G65" s="9" t="s">
        <v>9</v>
      </c>
      <c r="H65" s="9" t="s">
        <v>8</v>
      </c>
      <c r="I65" s="9">
        <v>30</v>
      </c>
      <c r="J65" s="73">
        <v>0.67013888888888884</v>
      </c>
      <c r="K65" s="73">
        <f t="shared" si="2"/>
        <v>0.27430555555555552</v>
      </c>
      <c r="L65" s="73">
        <v>8.9236111111111113E-2</v>
      </c>
      <c r="M65" s="74">
        <f t="shared" si="4"/>
        <v>23.693402777777781</v>
      </c>
      <c r="N65" s="24">
        <v>59</v>
      </c>
      <c r="O65" s="24">
        <v>47</v>
      </c>
      <c r="P65" s="25"/>
    </row>
    <row r="66" spans="1:16" x14ac:dyDescent="0.3">
      <c r="A66" s="9">
        <v>60</v>
      </c>
      <c r="B66" s="9" t="s">
        <v>110</v>
      </c>
      <c r="C66" s="9">
        <v>118</v>
      </c>
      <c r="D66" s="9" t="s">
        <v>123</v>
      </c>
      <c r="E66" s="9" t="s">
        <v>32</v>
      </c>
      <c r="F66" s="9">
        <v>1989</v>
      </c>
      <c r="G66" s="9" t="s">
        <v>9</v>
      </c>
      <c r="H66" s="9" t="s">
        <v>8</v>
      </c>
      <c r="I66" s="9">
        <v>29</v>
      </c>
      <c r="J66" s="74">
        <v>0.66041666666666665</v>
      </c>
      <c r="K66" s="74">
        <f t="shared" si="2"/>
        <v>0.26458333333333334</v>
      </c>
      <c r="L66" s="74">
        <v>9.8611111111111108E-2</v>
      </c>
      <c r="M66" s="74">
        <f t="shared" si="4"/>
        <v>23.702777777777779</v>
      </c>
      <c r="N66" s="24">
        <v>60</v>
      </c>
      <c r="O66" s="24">
        <v>8</v>
      </c>
      <c r="P66" s="25"/>
    </row>
    <row r="67" spans="1:16" x14ac:dyDescent="0.3">
      <c r="A67" s="9">
        <v>61</v>
      </c>
      <c r="B67" s="9" t="s">
        <v>163</v>
      </c>
      <c r="C67" s="9">
        <v>839</v>
      </c>
      <c r="D67" s="9" t="s">
        <v>238</v>
      </c>
      <c r="E67" s="9" t="s">
        <v>200</v>
      </c>
      <c r="F67" s="9">
        <v>1988</v>
      </c>
      <c r="G67" s="9" t="s">
        <v>239</v>
      </c>
      <c r="H67" s="9" t="s">
        <v>8</v>
      </c>
      <c r="I67" s="9">
        <v>30</v>
      </c>
      <c r="J67" s="73">
        <v>0.68541666666666667</v>
      </c>
      <c r="K67" s="73">
        <f t="shared" si="2"/>
        <v>0.28958333333333336</v>
      </c>
      <c r="L67" s="73">
        <v>0.11666666666666665</v>
      </c>
      <c r="M67" s="74">
        <f t="shared" si="4"/>
        <v>23.720833333333335</v>
      </c>
      <c r="N67" s="24">
        <v>61</v>
      </c>
      <c r="O67" s="24">
        <v>48</v>
      </c>
      <c r="P67" s="25"/>
    </row>
    <row r="68" spans="1:16" x14ac:dyDescent="0.3">
      <c r="A68" s="9">
        <v>62</v>
      </c>
      <c r="B68" s="9" t="s">
        <v>163</v>
      </c>
      <c r="C68" s="9">
        <v>826</v>
      </c>
      <c r="D68" s="9" t="s">
        <v>240</v>
      </c>
      <c r="E68" s="9" t="s">
        <v>14</v>
      </c>
      <c r="F68" s="9">
        <v>1986</v>
      </c>
      <c r="G68" s="9" t="s">
        <v>9</v>
      </c>
      <c r="H68" s="9" t="s">
        <v>8</v>
      </c>
      <c r="I68" s="9">
        <v>32</v>
      </c>
      <c r="J68" s="74">
        <v>0.68541666666666667</v>
      </c>
      <c r="K68" s="74">
        <f t="shared" si="2"/>
        <v>0.28958333333333336</v>
      </c>
      <c r="L68" s="74">
        <v>0.12638888888888888</v>
      </c>
      <c r="M68" s="74">
        <f t="shared" si="4"/>
        <v>23.730555555555558</v>
      </c>
      <c r="N68" s="24">
        <v>62</v>
      </c>
      <c r="O68" s="24">
        <v>49</v>
      </c>
      <c r="P68" s="25"/>
    </row>
    <row r="69" spans="1:16" x14ac:dyDescent="0.3">
      <c r="A69" s="9">
        <v>63</v>
      </c>
      <c r="B69" s="9" t="s">
        <v>163</v>
      </c>
      <c r="C69" s="9">
        <v>827</v>
      </c>
      <c r="D69" s="9" t="s">
        <v>241</v>
      </c>
      <c r="E69" s="9" t="s">
        <v>170</v>
      </c>
      <c r="F69" s="9">
        <v>1987</v>
      </c>
      <c r="G69" s="9" t="s">
        <v>9</v>
      </c>
      <c r="H69" s="9" t="s">
        <v>8</v>
      </c>
      <c r="I69" s="9">
        <v>31</v>
      </c>
      <c r="J69" s="74">
        <v>0.68541666666666667</v>
      </c>
      <c r="K69" s="74">
        <f t="shared" si="2"/>
        <v>0.28958333333333336</v>
      </c>
      <c r="L69" s="74">
        <v>0.1267361111111111</v>
      </c>
      <c r="M69" s="74">
        <f t="shared" si="4"/>
        <v>23.730902777777779</v>
      </c>
      <c r="N69" s="24">
        <v>63</v>
      </c>
      <c r="O69" s="24">
        <v>50</v>
      </c>
      <c r="P69" s="25"/>
    </row>
    <row r="70" spans="1:16" x14ac:dyDescent="0.3">
      <c r="A70" s="9">
        <v>64</v>
      </c>
      <c r="B70" s="9" t="s">
        <v>110</v>
      </c>
      <c r="C70" s="9">
        <v>104</v>
      </c>
      <c r="D70" s="9" t="s">
        <v>124</v>
      </c>
      <c r="E70" s="9" t="s">
        <v>125</v>
      </c>
      <c r="F70" s="9">
        <v>1973</v>
      </c>
      <c r="G70" s="9" t="s">
        <v>9</v>
      </c>
      <c r="H70" s="9" t="s">
        <v>8</v>
      </c>
      <c r="I70" s="9">
        <v>45</v>
      </c>
      <c r="J70" s="73">
        <v>0.67638888888888893</v>
      </c>
      <c r="K70" s="73">
        <f t="shared" si="2"/>
        <v>0.28055555555555561</v>
      </c>
      <c r="L70" s="73">
        <v>0.14652777777777778</v>
      </c>
      <c r="M70" s="74">
        <f t="shared" si="4"/>
        <v>23.750694444444445</v>
      </c>
      <c r="N70" s="24">
        <v>64</v>
      </c>
      <c r="O70" s="24">
        <v>9</v>
      </c>
      <c r="P70" s="25"/>
    </row>
    <row r="71" spans="1:16" x14ac:dyDescent="0.3">
      <c r="A71" s="8">
        <v>65</v>
      </c>
      <c r="B71" s="8" t="s">
        <v>110</v>
      </c>
      <c r="C71" s="8">
        <v>130</v>
      </c>
      <c r="D71" s="17" t="s">
        <v>126</v>
      </c>
      <c r="E71" s="17" t="s">
        <v>73</v>
      </c>
      <c r="F71" s="8">
        <v>1986</v>
      </c>
      <c r="G71" s="8" t="s">
        <v>9</v>
      </c>
      <c r="H71" s="8" t="s">
        <v>18</v>
      </c>
      <c r="I71" s="8">
        <v>32</v>
      </c>
      <c r="J71" s="76">
        <v>0.68125000000000002</v>
      </c>
      <c r="K71" s="76">
        <f t="shared" ref="K71:K102" si="5">J71-времяст</f>
        <v>0.28541666666666671</v>
      </c>
      <c r="L71" s="76">
        <v>0.14687500000000001</v>
      </c>
      <c r="M71" s="76">
        <f t="shared" si="4"/>
        <v>23.751041666666669</v>
      </c>
      <c r="N71" s="17">
        <v>65</v>
      </c>
      <c r="O71" s="17">
        <v>1</v>
      </c>
      <c r="P71" s="22"/>
    </row>
    <row r="72" spans="1:16" x14ac:dyDescent="0.3">
      <c r="A72" s="9">
        <v>66</v>
      </c>
      <c r="B72" s="9" t="s">
        <v>110</v>
      </c>
      <c r="C72" s="9">
        <v>128</v>
      </c>
      <c r="D72" s="9" t="s">
        <v>127</v>
      </c>
      <c r="E72" s="9" t="s">
        <v>7</v>
      </c>
      <c r="F72" s="9">
        <v>1990</v>
      </c>
      <c r="G72" s="9" t="s">
        <v>15</v>
      </c>
      <c r="H72" s="9" t="s">
        <v>8</v>
      </c>
      <c r="I72" s="9">
        <v>28</v>
      </c>
      <c r="J72" s="74">
        <v>0.67361111111111116</v>
      </c>
      <c r="K72" s="74">
        <f t="shared" si="5"/>
        <v>0.27777777777777785</v>
      </c>
      <c r="L72" s="74">
        <v>0.18333333333333335</v>
      </c>
      <c r="M72" s="74">
        <f t="shared" si="4"/>
        <v>23.787500000000001</v>
      </c>
      <c r="N72" s="24">
        <v>66</v>
      </c>
      <c r="O72" s="24">
        <v>10</v>
      </c>
      <c r="P72" s="25"/>
    </row>
    <row r="73" spans="1:16" x14ac:dyDescent="0.3">
      <c r="A73" s="9">
        <v>67</v>
      </c>
      <c r="B73" s="9" t="s">
        <v>110</v>
      </c>
      <c r="C73" s="9">
        <v>134</v>
      </c>
      <c r="D73" s="9" t="s">
        <v>128</v>
      </c>
      <c r="E73" s="9" t="s">
        <v>34</v>
      </c>
      <c r="F73" s="9">
        <v>1994</v>
      </c>
      <c r="G73" s="9" t="s">
        <v>9</v>
      </c>
      <c r="H73" s="9" t="s">
        <v>8</v>
      </c>
      <c r="I73" s="9">
        <v>24</v>
      </c>
      <c r="J73" s="74">
        <v>0.74097222222222225</v>
      </c>
      <c r="K73" s="74">
        <f t="shared" si="5"/>
        <v>0.34513888888888894</v>
      </c>
      <c r="L73" s="74">
        <v>0.32361111111111113</v>
      </c>
      <c r="M73" s="74">
        <f t="shared" si="4"/>
        <v>23.927777777777781</v>
      </c>
      <c r="N73" s="24">
        <v>67</v>
      </c>
      <c r="O73" s="24">
        <v>11</v>
      </c>
      <c r="P73" s="25"/>
    </row>
    <row r="74" spans="1:16" x14ac:dyDescent="0.3">
      <c r="A74" s="9">
        <v>68</v>
      </c>
      <c r="B74" s="9" t="s">
        <v>110</v>
      </c>
      <c r="C74" s="9">
        <v>136</v>
      </c>
      <c r="D74" s="9" t="s">
        <v>129</v>
      </c>
      <c r="E74" s="9" t="s">
        <v>94</v>
      </c>
      <c r="F74" s="9">
        <v>1998</v>
      </c>
      <c r="G74" s="9" t="s">
        <v>9</v>
      </c>
      <c r="H74" s="9" t="s">
        <v>8</v>
      </c>
      <c r="I74" s="9">
        <v>20</v>
      </c>
      <c r="J74" s="73">
        <v>0.74444444444444446</v>
      </c>
      <c r="K74" s="73">
        <f t="shared" si="5"/>
        <v>0.34861111111111115</v>
      </c>
      <c r="L74" s="73">
        <v>0.32366898148148149</v>
      </c>
      <c r="M74" s="74">
        <f t="shared" si="4"/>
        <v>23.92783564814815</v>
      </c>
      <c r="N74" s="24">
        <v>68</v>
      </c>
      <c r="O74" s="24">
        <v>12</v>
      </c>
      <c r="P74" s="25"/>
    </row>
    <row r="75" spans="1:16" x14ac:dyDescent="0.3">
      <c r="A75" s="9">
        <v>69</v>
      </c>
      <c r="B75" s="9" t="s">
        <v>110</v>
      </c>
      <c r="C75" s="9">
        <v>111</v>
      </c>
      <c r="D75" s="9" t="s">
        <v>130</v>
      </c>
      <c r="E75" s="9" t="s">
        <v>94</v>
      </c>
      <c r="F75" s="9">
        <v>1981</v>
      </c>
      <c r="G75" s="9" t="s">
        <v>9</v>
      </c>
      <c r="H75" s="9" t="s">
        <v>8</v>
      </c>
      <c r="I75" s="9">
        <v>37</v>
      </c>
      <c r="J75" s="74">
        <v>0.71111111111111114</v>
      </c>
      <c r="K75" s="74">
        <f t="shared" si="5"/>
        <v>0.31527777777777782</v>
      </c>
      <c r="L75" s="74">
        <v>0.34097222222222223</v>
      </c>
      <c r="M75" s="74">
        <f t="shared" si="4"/>
        <v>23.945138888888891</v>
      </c>
      <c r="N75" s="24">
        <v>69</v>
      </c>
      <c r="O75" s="24">
        <v>13</v>
      </c>
      <c r="P75" s="25"/>
    </row>
    <row r="76" spans="1:16" x14ac:dyDescent="0.3">
      <c r="A76" s="9">
        <v>70</v>
      </c>
      <c r="B76" s="9" t="s">
        <v>110</v>
      </c>
      <c r="C76" s="18">
        <v>114</v>
      </c>
      <c r="D76" s="9" t="s">
        <v>131</v>
      </c>
      <c r="E76" s="9" t="s">
        <v>94</v>
      </c>
      <c r="F76" s="9">
        <v>1976</v>
      </c>
      <c r="G76" s="9" t="s">
        <v>9</v>
      </c>
      <c r="H76" s="9" t="s">
        <v>8</v>
      </c>
      <c r="I76" s="9">
        <v>42</v>
      </c>
      <c r="J76" s="74">
        <v>0.77222222222222225</v>
      </c>
      <c r="K76" s="74">
        <f t="shared" si="5"/>
        <v>0.37638888888888894</v>
      </c>
      <c r="L76" s="74">
        <v>0.38263888888888892</v>
      </c>
      <c r="M76" s="74">
        <f t="shared" si="4"/>
        <v>23.986805555555556</v>
      </c>
      <c r="N76" s="24">
        <v>70</v>
      </c>
      <c r="O76" s="24">
        <v>14</v>
      </c>
      <c r="P76" s="25"/>
    </row>
    <row r="77" spans="1:16" x14ac:dyDescent="0.3">
      <c r="A77" s="9">
        <v>71</v>
      </c>
      <c r="B77" s="9" t="s">
        <v>106</v>
      </c>
      <c r="C77" s="9" t="s">
        <v>107</v>
      </c>
      <c r="D77" s="9" t="s">
        <v>108</v>
      </c>
      <c r="E77" s="9" t="s">
        <v>77</v>
      </c>
      <c r="F77" s="9">
        <v>1963</v>
      </c>
      <c r="G77" s="9" t="s">
        <v>69</v>
      </c>
      <c r="H77" s="9" t="s">
        <v>8</v>
      </c>
      <c r="I77" s="9">
        <v>55</v>
      </c>
      <c r="J77" s="75">
        <v>0.57013888888888886</v>
      </c>
      <c r="K77" s="75">
        <f t="shared" si="5"/>
        <v>0.17430555555555555</v>
      </c>
      <c r="L77" s="75" t="s">
        <v>10</v>
      </c>
      <c r="M77" s="75" t="s">
        <v>10</v>
      </c>
      <c r="N77" s="24">
        <v>71</v>
      </c>
      <c r="O77" s="24">
        <v>1</v>
      </c>
      <c r="P77" s="25"/>
    </row>
    <row r="78" spans="1:16" x14ac:dyDescent="0.3">
      <c r="A78" s="8">
        <v>72</v>
      </c>
      <c r="B78" s="8" t="s">
        <v>5</v>
      </c>
      <c r="C78" s="8">
        <v>512</v>
      </c>
      <c r="D78" s="17" t="s">
        <v>6</v>
      </c>
      <c r="E78" s="17" t="s">
        <v>7</v>
      </c>
      <c r="F78" s="8">
        <v>1991</v>
      </c>
      <c r="G78" s="8" t="s">
        <v>9</v>
      </c>
      <c r="H78" s="8" t="s">
        <v>8</v>
      </c>
      <c r="I78" s="8">
        <v>27</v>
      </c>
      <c r="J78" s="76">
        <v>0.59166666666666667</v>
      </c>
      <c r="K78" s="76">
        <f t="shared" si="5"/>
        <v>0.19583333333333336</v>
      </c>
      <c r="L78" s="76" t="s">
        <v>10</v>
      </c>
      <c r="M78" s="76" t="s">
        <v>10</v>
      </c>
      <c r="N78" s="17">
        <v>72</v>
      </c>
      <c r="O78" s="17">
        <v>1</v>
      </c>
      <c r="P78" s="22"/>
    </row>
    <row r="79" spans="1:16" x14ac:dyDescent="0.3">
      <c r="A79" s="8">
        <v>73</v>
      </c>
      <c r="B79" s="8" t="s">
        <v>5</v>
      </c>
      <c r="C79" s="8">
        <v>538</v>
      </c>
      <c r="D79" s="17" t="s">
        <v>11</v>
      </c>
      <c r="E79" s="17" t="s">
        <v>12</v>
      </c>
      <c r="F79" s="8">
        <v>1986</v>
      </c>
      <c r="G79" s="8" t="s">
        <v>9</v>
      </c>
      <c r="H79" s="8" t="s">
        <v>8</v>
      </c>
      <c r="I79" s="8">
        <v>32</v>
      </c>
      <c r="J79" s="76">
        <v>0.59722222222222221</v>
      </c>
      <c r="K79" s="76">
        <f t="shared" si="5"/>
        <v>0.2013888888888889</v>
      </c>
      <c r="L79" s="76" t="s">
        <v>10</v>
      </c>
      <c r="M79" s="76" t="s">
        <v>10</v>
      </c>
      <c r="N79" s="17">
        <v>73</v>
      </c>
      <c r="O79" s="17">
        <v>2</v>
      </c>
      <c r="P79" s="22"/>
    </row>
    <row r="80" spans="1:16" x14ac:dyDescent="0.3">
      <c r="A80" s="8">
        <v>74</v>
      </c>
      <c r="B80" s="8" t="s">
        <v>5</v>
      </c>
      <c r="C80" s="8">
        <v>519</v>
      </c>
      <c r="D80" s="17" t="s">
        <v>13</v>
      </c>
      <c r="E80" s="17" t="s">
        <v>14</v>
      </c>
      <c r="F80" s="8">
        <v>1973</v>
      </c>
      <c r="G80" s="8" t="s">
        <v>15</v>
      </c>
      <c r="H80" s="8" t="s">
        <v>8</v>
      </c>
      <c r="I80" s="8">
        <v>45</v>
      </c>
      <c r="J80" s="76">
        <v>0.60347222222222219</v>
      </c>
      <c r="K80" s="76">
        <f t="shared" si="5"/>
        <v>0.20763888888888887</v>
      </c>
      <c r="L80" s="76" t="s">
        <v>10</v>
      </c>
      <c r="M80" s="76" t="s">
        <v>10</v>
      </c>
      <c r="N80" s="17">
        <v>74</v>
      </c>
      <c r="O80" s="17">
        <v>3</v>
      </c>
      <c r="P80" s="22"/>
    </row>
    <row r="81" spans="1:16" x14ac:dyDescent="0.3">
      <c r="A81" s="8">
        <v>75</v>
      </c>
      <c r="B81" s="8" t="s">
        <v>5</v>
      </c>
      <c r="C81" s="8">
        <v>531</v>
      </c>
      <c r="D81" s="17" t="s">
        <v>16</v>
      </c>
      <c r="E81" s="17" t="s">
        <v>17</v>
      </c>
      <c r="F81" s="8">
        <v>1988</v>
      </c>
      <c r="G81" s="8" t="s">
        <v>19</v>
      </c>
      <c r="H81" s="8" t="s">
        <v>18</v>
      </c>
      <c r="I81" s="8">
        <v>30</v>
      </c>
      <c r="J81" s="76">
        <v>0.60555555555555551</v>
      </c>
      <c r="K81" s="76">
        <f t="shared" si="5"/>
        <v>0.2097222222222222</v>
      </c>
      <c r="L81" s="76" t="s">
        <v>10</v>
      </c>
      <c r="M81" s="76" t="s">
        <v>10</v>
      </c>
      <c r="N81" s="17">
        <v>75</v>
      </c>
      <c r="O81" s="17">
        <v>1</v>
      </c>
      <c r="P81" s="22"/>
    </row>
    <row r="82" spans="1:16" x14ac:dyDescent="0.3">
      <c r="A82" s="9">
        <v>76</v>
      </c>
      <c r="B82" s="9" t="s">
        <v>5</v>
      </c>
      <c r="C82" s="9">
        <v>557</v>
      </c>
      <c r="D82" s="9" t="s">
        <v>20</v>
      </c>
      <c r="E82" s="9" t="s">
        <v>7</v>
      </c>
      <c r="F82" s="9">
        <v>1985</v>
      </c>
      <c r="G82" s="9" t="s">
        <v>9</v>
      </c>
      <c r="H82" s="9" t="s">
        <v>8</v>
      </c>
      <c r="I82" s="9">
        <v>33</v>
      </c>
      <c r="J82" s="74">
        <v>0.60763888888888895</v>
      </c>
      <c r="K82" s="74">
        <f t="shared" si="5"/>
        <v>0.21180555555555564</v>
      </c>
      <c r="L82" s="74" t="s">
        <v>10</v>
      </c>
      <c r="M82" s="74" t="s">
        <v>10</v>
      </c>
      <c r="N82" s="24">
        <v>76</v>
      </c>
      <c r="O82" s="24">
        <v>4</v>
      </c>
      <c r="P82" s="25"/>
    </row>
    <row r="83" spans="1:16" x14ac:dyDescent="0.3">
      <c r="A83" s="9">
        <v>77</v>
      </c>
      <c r="B83" s="9" t="s">
        <v>5</v>
      </c>
      <c r="C83" s="9">
        <v>533</v>
      </c>
      <c r="D83" s="9" t="s">
        <v>21</v>
      </c>
      <c r="E83" s="9" t="s">
        <v>22</v>
      </c>
      <c r="F83" s="9">
        <v>1985</v>
      </c>
      <c r="G83" s="9" t="s">
        <v>9</v>
      </c>
      <c r="H83" s="9" t="s">
        <v>8</v>
      </c>
      <c r="I83" s="9">
        <v>33</v>
      </c>
      <c r="J83" s="74">
        <v>0.61319444444444449</v>
      </c>
      <c r="K83" s="74">
        <f t="shared" si="5"/>
        <v>0.21736111111111117</v>
      </c>
      <c r="L83" s="74" t="s">
        <v>10</v>
      </c>
      <c r="M83" s="74" t="s">
        <v>10</v>
      </c>
      <c r="N83" s="24">
        <v>77</v>
      </c>
      <c r="O83" s="24">
        <v>5</v>
      </c>
      <c r="P83" s="25"/>
    </row>
    <row r="84" spans="1:16" x14ac:dyDescent="0.3">
      <c r="A84" s="9">
        <v>78</v>
      </c>
      <c r="B84" s="9" t="s">
        <v>5</v>
      </c>
      <c r="C84" s="9">
        <v>502</v>
      </c>
      <c r="D84" s="9" t="s">
        <v>23</v>
      </c>
      <c r="E84" s="9" t="s">
        <v>24</v>
      </c>
      <c r="F84" s="9">
        <v>1998</v>
      </c>
      <c r="G84" s="9" t="s">
        <v>25</v>
      </c>
      <c r="H84" s="9" t="s">
        <v>8</v>
      </c>
      <c r="I84" s="9">
        <v>20</v>
      </c>
      <c r="J84" s="74">
        <v>0.62777777777777777</v>
      </c>
      <c r="K84" s="74">
        <f t="shared" si="5"/>
        <v>0.23194444444444445</v>
      </c>
      <c r="L84" s="74" t="s">
        <v>10</v>
      </c>
      <c r="M84" s="74" t="s">
        <v>10</v>
      </c>
      <c r="N84" s="24">
        <v>78</v>
      </c>
      <c r="O84" s="24">
        <v>6</v>
      </c>
      <c r="P84" s="25"/>
    </row>
    <row r="85" spans="1:16" x14ac:dyDescent="0.3">
      <c r="A85" s="9">
        <v>79</v>
      </c>
      <c r="B85" s="9" t="s">
        <v>5</v>
      </c>
      <c r="C85" s="9">
        <v>503</v>
      </c>
      <c r="D85" s="9" t="s">
        <v>26</v>
      </c>
      <c r="E85" s="9" t="s">
        <v>27</v>
      </c>
      <c r="F85" s="9">
        <v>1986</v>
      </c>
      <c r="G85" s="9" t="s">
        <v>9</v>
      </c>
      <c r="H85" s="9" t="s">
        <v>8</v>
      </c>
      <c r="I85" s="9">
        <v>32</v>
      </c>
      <c r="J85" s="74">
        <v>0.63888888888888895</v>
      </c>
      <c r="K85" s="74">
        <f t="shared" si="5"/>
        <v>0.24305555555555564</v>
      </c>
      <c r="L85" s="74" t="s">
        <v>10</v>
      </c>
      <c r="M85" s="74" t="s">
        <v>10</v>
      </c>
      <c r="N85" s="24">
        <v>79</v>
      </c>
      <c r="O85" s="24">
        <v>7</v>
      </c>
      <c r="P85" s="25"/>
    </row>
    <row r="86" spans="1:16" x14ac:dyDescent="0.3">
      <c r="A86" s="9">
        <v>80</v>
      </c>
      <c r="B86" s="9" t="s">
        <v>5</v>
      </c>
      <c r="C86" s="9" t="s">
        <v>28</v>
      </c>
      <c r="D86" s="10" t="s">
        <v>29</v>
      </c>
      <c r="E86" s="10" t="s">
        <v>30</v>
      </c>
      <c r="F86" s="10" t="s">
        <v>62</v>
      </c>
      <c r="G86" s="10" t="s">
        <v>9</v>
      </c>
      <c r="H86" s="10" t="s">
        <v>8</v>
      </c>
      <c r="I86" s="10" t="s">
        <v>62</v>
      </c>
      <c r="J86" s="75">
        <v>0.64444444444444449</v>
      </c>
      <c r="K86" s="75">
        <f t="shared" si="5"/>
        <v>0.24861111111111117</v>
      </c>
      <c r="L86" s="75" t="s">
        <v>10</v>
      </c>
      <c r="M86" s="75" t="s">
        <v>10</v>
      </c>
      <c r="N86" s="24">
        <v>80</v>
      </c>
      <c r="O86" s="24">
        <v>8</v>
      </c>
      <c r="P86" s="25"/>
    </row>
    <row r="87" spans="1:16" x14ac:dyDescent="0.3">
      <c r="A87" s="9">
        <v>81</v>
      </c>
      <c r="B87" s="9" t="s">
        <v>5</v>
      </c>
      <c r="C87" s="9">
        <v>504</v>
      </c>
      <c r="D87" s="9" t="s">
        <v>31</v>
      </c>
      <c r="E87" s="9" t="s">
        <v>32</v>
      </c>
      <c r="F87" s="9">
        <v>1983</v>
      </c>
      <c r="G87" s="9" t="s">
        <v>9</v>
      </c>
      <c r="H87" s="9" t="s">
        <v>8</v>
      </c>
      <c r="I87" s="9">
        <v>35</v>
      </c>
      <c r="J87" s="74">
        <v>0.65416666666666667</v>
      </c>
      <c r="K87" s="74">
        <f t="shared" si="5"/>
        <v>0.25833333333333336</v>
      </c>
      <c r="L87" s="74" t="s">
        <v>10</v>
      </c>
      <c r="M87" s="74" t="s">
        <v>10</v>
      </c>
      <c r="N87" s="24">
        <v>81</v>
      </c>
      <c r="O87" s="24">
        <v>9</v>
      </c>
      <c r="P87" s="25"/>
    </row>
    <row r="88" spans="1:16" x14ac:dyDescent="0.3">
      <c r="A88" s="9">
        <v>82</v>
      </c>
      <c r="B88" s="9" t="s">
        <v>5</v>
      </c>
      <c r="C88" s="9">
        <v>555</v>
      </c>
      <c r="D88" s="9" t="s">
        <v>33</v>
      </c>
      <c r="E88" s="9" t="s">
        <v>34</v>
      </c>
      <c r="F88" s="9">
        <v>1988</v>
      </c>
      <c r="G88" s="9" t="s">
        <v>9</v>
      </c>
      <c r="H88" s="9" t="s">
        <v>8</v>
      </c>
      <c r="I88" s="9">
        <v>30</v>
      </c>
      <c r="J88" s="74">
        <v>0.65555555555555556</v>
      </c>
      <c r="K88" s="74">
        <f t="shared" si="5"/>
        <v>0.25972222222222224</v>
      </c>
      <c r="L88" s="74" t="s">
        <v>10</v>
      </c>
      <c r="M88" s="74" t="s">
        <v>10</v>
      </c>
      <c r="N88" s="24">
        <v>82</v>
      </c>
      <c r="O88" s="24">
        <v>10</v>
      </c>
      <c r="P88" s="25"/>
    </row>
    <row r="89" spans="1:16" x14ac:dyDescent="0.3">
      <c r="A89" s="9">
        <v>83</v>
      </c>
      <c r="B89" s="9" t="s">
        <v>5</v>
      </c>
      <c r="C89" s="9">
        <v>530</v>
      </c>
      <c r="D89" s="9" t="s">
        <v>26</v>
      </c>
      <c r="E89" s="9" t="s">
        <v>35</v>
      </c>
      <c r="F89" s="9">
        <v>1964</v>
      </c>
      <c r="G89" s="9" t="s">
        <v>36</v>
      </c>
      <c r="H89" s="9" t="s">
        <v>8</v>
      </c>
      <c r="I89" s="9">
        <v>54</v>
      </c>
      <c r="J89" s="74">
        <v>0.65694444444444444</v>
      </c>
      <c r="K89" s="74">
        <f t="shared" si="5"/>
        <v>0.26111111111111113</v>
      </c>
      <c r="L89" s="74" t="s">
        <v>10</v>
      </c>
      <c r="M89" s="74" t="s">
        <v>10</v>
      </c>
      <c r="N89" s="24">
        <v>83</v>
      </c>
      <c r="O89" s="24">
        <v>11</v>
      </c>
      <c r="P89" s="25"/>
    </row>
    <row r="90" spans="1:16" x14ac:dyDescent="0.3">
      <c r="A90" s="9">
        <v>84</v>
      </c>
      <c r="B90" s="9" t="s">
        <v>5</v>
      </c>
      <c r="C90" s="9">
        <v>537</v>
      </c>
      <c r="D90" s="9" t="s">
        <v>37</v>
      </c>
      <c r="E90" s="9" t="s">
        <v>38</v>
      </c>
      <c r="F90" s="9">
        <v>1977</v>
      </c>
      <c r="G90" s="9" t="s">
        <v>9</v>
      </c>
      <c r="H90" s="9" t="s">
        <v>8</v>
      </c>
      <c r="I90" s="9">
        <v>41</v>
      </c>
      <c r="J90" s="74">
        <v>0.65902777777777777</v>
      </c>
      <c r="K90" s="74">
        <f t="shared" si="5"/>
        <v>0.26319444444444445</v>
      </c>
      <c r="L90" s="74" t="s">
        <v>10</v>
      </c>
      <c r="M90" s="74" t="s">
        <v>10</v>
      </c>
      <c r="N90" s="24">
        <v>84</v>
      </c>
      <c r="O90" s="24">
        <v>12</v>
      </c>
      <c r="P90" s="25"/>
    </row>
    <row r="91" spans="1:16" x14ac:dyDescent="0.3">
      <c r="A91" s="9">
        <v>85</v>
      </c>
      <c r="B91" s="9" t="s">
        <v>5</v>
      </c>
      <c r="C91" s="9">
        <v>535</v>
      </c>
      <c r="D91" s="9" t="s">
        <v>39</v>
      </c>
      <c r="E91" s="9" t="s">
        <v>40</v>
      </c>
      <c r="F91" s="9">
        <v>1983</v>
      </c>
      <c r="G91" s="9" t="s">
        <v>9</v>
      </c>
      <c r="H91" s="9" t="s">
        <v>8</v>
      </c>
      <c r="I91" s="9">
        <v>35</v>
      </c>
      <c r="J91" s="74">
        <v>0.66597222222222219</v>
      </c>
      <c r="K91" s="74">
        <f t="shared" si="5"/>
        <v>0.27013888888888887</v>
      </c>
      <c r="L91" s="74" t="s">
        <v>10</v>
      </c>
      <c r="M91" s="74" t="s">
        <v>10</v>
      </c>
      <c r="N91" s="24">
        <v>85</v>
      </c>
      <c r="O91" s="24">
        <v>13</v>
      </c>
      <c r="P91" s="25"/>
    </row>
    <row r="92" spans="1:16" x14ac:dyDescent="0.3">
      <c r="A92" s="8">
        <v>86</v>
      </c>
      <c r="B92" s="8" t="s">
        <v>5</v>
      </c>
      <c r="C92" s="8">
        <v>510</v>
      </c>
      <c r="D92" s="17" t="s">
        <v>41</v>
      </c>
      <c r="E92" s="17" t="s">
        <v>42</v>
      </c>
      <c r="F92" s="8">
        <v>1980</v>
      </c>
      <c r="G92" s="8" t="s">
        <v>43</v>
      </c>
      <c r="H92" s="8" t="s">
        <v>18</v>
      </c>
      <c r="I92" s="8">
        <v>38</v>
      </c>
      <c r="J92" s="76">
        <v>0.66875000000000007</v>
      </c>
      <c r="K92" s="76">
        <f t="shared" si="5"/>
        <v>0.27291666666666675</v>
      </c>
      <c r="L92" s="76" t="s">
        <v>10</v>
      </c>
      <c r="M92" s="76" t="s">
        <v>10</v>
      </c>
      <c r="N92" s="17">
        <v>86</v>
      </c>
      <c r="O92" s="17">
        <v>2</v>
      </c>
      <c r="P92" s="22"/>
    </row>
    <row r="93" spans="1:16" x14ac:dyDescent="0.3">
      <c r="A93" s="9">
        <v>87</v>
      </c>
      <c r="B93" s="9" t="s">
        <v>5</v>
      </c>
      <c r="C93" s="9">
        <v>514</v>
      </c>
      <c r="D93" s="9" t="s">
        <v>44</v>
      </c>
      <c r="E93" s="9" t="s">
        <v>45</v>
      </c>
      <c r="F93" s="9">
        <v>1992</v>
      </c>
      <c r="G93" s="9" t="s">
        <v>9</v>
      </c>
      <c r="H93" s="9" t="s">
        <v>8</v>
      </c>
      <c r="I93" s="9">
        <v>26</v>
      </c>
      <c r="J93" s="74">
        <v>0.68055555555555547</v>
      </c>
      <c r="K93" s="74">
        <f t="shared" si="5"/>
        <v>0.28472222222222215</v>
      </c>
      <c r="L93" s="74" t="s">
        <v>10</v>
      </c>
      <c r="M93" s="74" t="s">
        <v>10</v>
      </c>
      <c r="N93" s="24">
        <v>87</v>
      </c>
      <c r="O93" s="24">
        <v>14</v>
      </c>
      <c r="P93" s="25"/>
    </row>
    <row r="94" spans="1:16" x14ac:dyDescent="0.3">
      <c r="A94" s="9">
        <v>88</v>
      </c>
      <c r="B94" s="9" t="s">
        <v>5</v>
      </c>
      <c r="C94" s="9">
        <v>541</v>
      </c>
      <c r="D94" s="9" t="s">
        <v>46</v>
      </c>
      <c r="E94" s="9" t="s">
        <v>34</v>
      </c>
      <c r="F94" s="9">
        <v>1973</v>
      </c>
      <c r="G94" s="9" t="s">
        <v>9</v>
      </c>
      <c r="H94" s="9" t="s">
        <v>8</v>
      </c>
      <c r="I94" s="9">
        <v>45</v>
      </c>
      <c r="J94" s="74">
        <v>0.68055555555555547</v>
      </c>
      <c r="K94" s="74">
        <f t="shared" si="5"/>
        <v>0.28472222222222215</v>
      </c>
      <c r="L94" s="74" t="s">
        <v>10</v>
      </c>
      <c r="M94" s="74" t="s">
        <v>10</v>
      </c>
      <c r="N94" s="24">
        <v>88</v>
      </c>
      <c r="O94" s="24">
        <v>15</v>
      </c>
      <c r="P94" s="25"/>
    </row>
    <row r="95" spans="1:16" x14ac:dyDescent="0.3">
      <c r="A95" s="8">
        <v>89</v>
      </c>
      <c r="B95" s="8" t="s">
        <v>5</v>
      </c>
      <c r="C95" s="8">
        <v>542</v>
      </c>
      <c r="D95" s="17" t="s">
        <v>47</v>
      </c>
      <c r="E95" s="17" t="s">
        <v>48</v>
      </c>
      <c r="F95" s="8">
        <v>1978</v>
      </c>
      <c r="G95" s="8" t="s">
        <v>49</v>
      </c>
      <c r="H95" s="8" t="s">
        <v>18</v>
      </c>
      <c r="I95" s="8">
        <v>40</v>
      </c>
      <c r="J95" s="76">
        <v>0.68055555555555547</v>
      </c>
      <c r="K95" s="76">
        <f t="shared" si="5"/>
        <v>0.28472222222222215</v>
      </c>
      <c r="L95" s="76" t="s">
        <v>10</v>
      </c>
      <c r="M95" s="76" t="s">
        <v>10</v>
      </c>
      <c r="N95" s="17">
        <v>89</v>
      </c>
      <c r="O95" s="17">
        <v>3</v>
      </c>
      <c r="P95" s="22"/>
    </row>
    <row r="96" spans="1:16" x14ac:dyDescent="0.3">
      <c r="A96" s="9">
        <v>90</v>
      </c>
      <c r="B96" s="9" t="s">
        <v>5</v>
      </c>
      <c r="C96" s="9">
        <v>561</v>
      </c>
      <c r="D96" s="9" t="s">
        <v>50</v>
      </c>
      <c r="E96" s="9" t="s">
        <v>51</v>
      </c>
      <c r="F96" s="9">
        <v>1982</v>
      </c>
      <c r="G96" s="9" t="s">
        <v>9</v>
      </c>
      <c r="H96" s="9" t="s">
        <v>18</v>
      </c>
      <c r="I96" s="9">
        <v>36</v>
      </c>
      <c r="J96" s="74">
        <v>0.70347222222222217</v>
      </c>
      <c r="K96" s="74">
        <f t="shared" si="5"/>
        <v>0.30763888888888885</v>
      </c>
      <c r="L96" s="74" t="s">
        <v>10</v>
      </c>
      <c r="M96" s="74" t="s">
        <v>10</v>
      </c>
      <c r="N96" s="24">
        <v>90</v>
      </c>
      <c r="O96" s="24">
        <v>4</v>
      </c>
      <c r="P96" s="25"/>
    </row>
    <row r="97" spans="1:16" x14ac:dyDescent="0.3">
      <c r="A97" s="9">
        <v>91</v>
      </c>
      <c r="B97" s="9" t="s">
        <v>5</v>
      </c>
      <c r="C97" s="9">
        <v>560</v>
      </c>
      <c r="D97" s="9" t="s">
        <v>52</v>
      </c>
      <c r="E97" s="9" t="s">
        <v>27</v>
      </c>
      <c r="F97" s="9">
        <v>1982</v>
      </c>
      <c r="G97" s="9" t="s">
        <v>9</v>
      </c>
      <c r="H97" s="9" t="s">
        <v>8</v>
      </c>
      <c r="I97" s="9">
        <v>36</v>
      </c>
      <c r="J97" s="74">
        <v>0.72291666666666676</v>
      </c>
      <c r="K97" s="74">
        <f t="shared" si="5"/>
        <v>0.32708333333333345</v>
      </c>
      <c r="L97" s="74" t="s">
        <v>10</v>
      </c>
      <c r="M97" s="74" t="s">
        <v>10</v>
      </c>
      <c r="N97" s="24">
        <v>91</v>
      </c>
      <c r="O97" s="24">
        <v>16</v>
      </c>
      <c r="P97" s="25"/>
    </row>
    <row r="98" spans="1:16" x14ac:dyDescent="0.3">
      <c r="A98" s="9">
        <v>92</v>
      </c>
      <c r="B98" s="9" t="s">
        <v>5</v>
      </c>
      <c r="C98" s="9">
        <v>521</v>
      </c>
      <c r="D98" s="9" t="s">
        <v>53</v>
      </c>
      <c r="E98" s="9" t="s">
        <v>22</v>
      </c>
      <c r="F98" s="9">
        <v>1991</v>
      </c>
      <c r="G98" s="9" t="s">
        <v>9</v>
      </c>
      <c r="H98" s="9" t="s">
        <v>8</v>
      </c>
      <c r="I98" s="9">
        <v>27</v>
      </c>
      <c r="J98" s="74">
        <v>0.7284722222222223</v>
      </c>
      <c r="K98" s="74">
        <f t="shared" si="5"/>
        <v>0.33263888888888898</v>
      </c>
      <c r="L98" s="74" t="s">
        <v>10</v>
      </c>
      <c r="M98" s="74" t="s">
        <v>10</v>
      </c>
      <c r="N98" s="24">
        <v>92</v>
      </c>
      <c r="O98" s="24">
        <v>17</v>
      </c>
      <c r="P98" s="25"/>
    </row>
    <row r="99" spans="1:16" x14ac:dyDescent="0.3">
      <c r="A99" s="9">
        <v>93</v>
      </c>
      <c r="B99" s="9" t="s">
        <v>5</v>
      </c>
      <c r="C99" s="9">
        <v>534</v>
      </c>
      <c r="D99" s="9" t="s">
        <v>54</v>
      </c>
      <c r="E99" s="9" t="s">
        <v>55</v>
      </c>
      <c r="F99" s="9">
        <v>1989</v>
      </c>
      <c r="G99" s="9" t="s">
        <v>9</v>
      </c>
      <c r="H99" s="9" t="s">
        <v>8</v>
      </c>
      <c r="I99" s="9">
        <v>29</v>
      </c>
      <c r="J99" s="74">
        <v>0.7284722222222223</v>
      </c>
      <c r="K99" s="74">
        <f t="shared" si="5"/>
        <v>0.33263888888888898</v>
      </c>
      <c r="L99" s="74" t="s">
        <v>10</v>
      </c>
      <c r="M99" s="74" t="s">
        <v>10</v>
      </c>
      <c r="N99" s="24">
        <v>93</v>
      </c>
      <c r="O99" s="24">
        <v>18</v>
      </c>
      <c r="P99" s="25"/>
    </row>
    <row r="100" spans="1:16" x14ac:dyDescent="0.3">
      <c r="A100" s="9">
        <v>94</v>
      </c>
      <c r="B100" s="9" t="s">
        <v>5</v>
      </c>
      <c r="C100" s="9">
        <v>525</v>
      </c>
      <c r="D100" s="9" t="s">
        <v>56</v>
      </c>
      <c r="E100" s="9" t="s">
        <v>55</v>
      </c>
      <c r="F100" s="9">
        <v>1977</v>
      </c>
      <c r="G100" s="9" t="s">
        <v>9</v>
      </c>
      <c r="H100" s="9" t="s">
        <v>8</v>
      </c>
      <c r="I100" s="9">
        <v>41</v>
      </c>
      <c r="J100" s="74">
        <v>0.72916666666666663</v>
      </c>
      <c r="K100" s="74">
        <f t="shared" si="5"/>
        <v>0.33333333333333331</v>
      </c>
      <c r="L100" s="74" t="s">
        <v>10</v>
      </c>
      <c r="M100" s="74" t="s">
        <v>10</v>
      </c>
      <c r="N100" s="24">
        <v>94</v>
      </c>
      <c r="O100" s="24">
        <v>19</v>
      </c>
      <c r="P100" s="25"/>
    </row>
    <row r="101" spans="1:16" x14ac:dyDescent="0.3">
      <c r="A101" s="9">
        <v>95</v>
      </c>
      <c r="B101" s="9" t="s">
        <v>5</v>
      </c>
      <c r="C101" s="9">
        <v>507</v>
      </c>
      <c r="D101" s="9" t="s">
        <v>57</v>
      </c>
      <c r="E101" s="9" t="s">
        <v>58</v>
      </c>
      <c r="F101" s="9">
        <v>1982</v>
      </c>
      <c r="G101" s="9" t="s">
        <v>9</v>
      </c>
      <c r="H101" s="9" t="s">
        <v>8</v>
      </c>
      <c r="I101" s="9">
        <v>36</v>
      </c>
      <c r="J101" s="74">
        <v>0.7368055555555556</v>
      </c>
      <c r="K101" s="74">
        <f t="shared" si="5"/>
        <v>0.34097222222222229</v>
      </c>
      <c r="L101" s="74" t="s">
        <v>10</v>
      </c>
      <c r="M101" s="74" t="s">
        <v>10</v>
      </c>
      <c r="N101" s="24">
        <v>95</v>
      </c>
      <c r="O101" s="24">
        <v>20</v>
      </c>
      <c r="P101" s="25"/>
    </row>
    <row r="102" spans="1:16" x14ac:dyDescent="0.3">
      <c r="A102" s="9">
        <v>96</v>
      </c>
      <c r="B102" s="9" t="s">
        <v>5</v>
      </c>
      <c r="C102" s="9">
        <v>508</v>
      </c>
      <c r="D102" s="9" t="s">
        <v>57</v>
      </c>
      <c r="E102" s="9" t="s">
        <v>59</v>
      </c>
      <c r="F102" s="9">
        <v>1979</v>
      </c>
      <c r="G102" s="9" t="s">
        <v>9</v>
      </c>
      <c r="H102" s="9" t="s">
        <v>18</v>
      </c>
      <c r="I102" s="9">
        <v>39</v>
      </c>
      <c r="J102" s="74">
        <v>0.7368055555555556</v>
      </c>
      <c r="K102" s="74">
        <f t="shared" si="5"/>
        <v>0.34097222222222229</v>
      </c>
      <c r="L102" s="74" t="s">
        <v>10</v>
      </c>
      <c r="M102" s="74" t="s">
        <v>10</v>
      </c>
      <c r="N102" s="24">
        <v>96</v>
      </c>
      <c r="O102" s="24">
        <v>5</v>
      </c>
      <c r="P102" s="25"/>
    </row>
    <row r="103" spans="1:16" x14ac:dyDescent="0.3">
      <c r="A103" s="9">
        <v>97</v>
      </c>
      <c r="B103" s="9" t="s">
        <v>5</v>
      </c>
      <c r="C103" s="9">
        <v>550</v>
      </c>
      <c r="D103" s="9" t="s">
        <v>60</v>
      </c>
      <c r="E103" s="9" t="s">
        <v>61</v>
      </c>
      <c r="F103" s="9">
        <v>1996</v>
      </c>
      <c r="G103" s="10" t="s">
        <v>62</v>
      </c>
      <c r="H103" s="9" t="s">
        <v>18</v>
      </c>
      <c r="I103" s="9">
        <v>22</v>
      </c>
      <c r="J103" s="74">
        <v>0.74097222222222225</v>
      </c>
      <c r="K103" s="74">
        <f t="shared" ref="K103:K134" si="6">J103-времяст</f>
        <v>0.34513888888888894</v>
      </c>
      <c r="L103" s="74" t="s">
        <v>10</v>
      </c>
      <c r="M103" s="74" t="s">
        <v>10</v>
      </c>
      <c r="N103" s="24">
        <v>97</v>
      </c>
      <c r="O103" s="24">
        <v>6</v>
      </c>
      <c r="P103" s="25"/>
    </row>
    <row r="104" spans="1:16" x14ac:dyDescent="0.3">
      <c r="A104" s="9">
        <v>98</v>
      </c>
      <c r="B104" s="9" t="s">
        <v>5</v>
      </c>
      <c r="C104" s="9">
        <v>551</v>
      </c>
      <c r="D104" s="9" t="s">
        <v>63</v>
      </c>
      <c r="E104" s="9" t="s">
        <v>64</v>
      </c>
      <c r="F104" s="9">
        <v>1996</v>
      </c>
      <c r="G104" s="10" t="s">
        <v>62</v>
      </c>
      <c r="H104" s="9" t="s">
        <v>18</v>
      </c>
      <c r="I104" s="9">
        <v>22</v>
      </c>
      <c r="J104" s="74">
        <v>0.74097222222222225</v>
      </c>
      <c r="K104" s="74">
        <f t="shared" si="6"/>
        <v>0.34513888888888894</v>
      </c>
      <c r="L104" s="74" t="s">
        <v>10</v>
      </c>
      <c r="M104" s="74" t="s">
        <v>10</v>
      </c>
      <c r="N104" s="24">
        <v>98</v>
      </c>
      <c r="O104" s="24">
        <v>7</v>
      </c>
      <c r="P104" s="25"/>
    </row>
    <row r="105" spans="1:16" x14ac:dyDescent="0.3">
      <c r="A105" s="9">
        <v>99</v>
      </c>
      <c r="B105" s="9" t="s">
        <v>5</v>
      </c>
      <c r="C105" s="9" t="s">
        <v>65</v>
      </c>
      <c r="D105" s="9" t="s">
        <v>66</v>
      </c>
      <c r="E105" s="9" t="s">
        <v>7</v>
      </c>
      <c r="F105" s="10" t="s">
        <v>62</v>
      </c>
      <c r="G105" s="10" t="s">
        <v>67</v>
      </c>
      <c r="H105" s="10" t="s">
        <v>8</v>
      </c>
      <c r="I105" s="10" t="s">
        <v>62</v>
      </c>
      <c r="J105" s="75">
        <v>0.74097222222222225</v>
      </c>
      <c r="K105" s="75">
        <f t="shared" si="6"/>
        <v>0.34513888888888894</v>
      </c>
      <c r="L105" s="75" t="s">
        <v>10</v>
      </c>
      <c r="M105" s="75" t="s">
        <v>10</v>
      </c>
      <c r="N105" s="24">
        <v>99</v>
      </c>
      <c r="O105" s="24">
        <v>21</v>
      </c>
      <c r="P105" s="25"/>
    </row>
    <row r="106" spans="1:16" x14ac:dyDescent="0.3">
      <c r="A106" s="9">
        <v>100</v>
      </c>
      <c r="B106" s="9" t="s">
        <v>5</v>
      </c>
      <c r="C106" s="9">
        <v>547</v>
      </c>
      <c r="D106" s="9" t="s">
        <v>68</v>
      </c>
      <c r="E106" s="9" t="s">
        <v>48</v>
      </c>
      <c r="F106" s="9">
        <v>1983</v>
      </c>
      <c r="G106" s="9" t="s">
        <v>69</v>
      </c>
      <c r="H106" s="9" t="s">
        <v>18</v>
      </c>
      <c r="I106" s="9">
        <v>35</v>
      </c>
      <c r="J106" s="74">
        <v>0.74722222222222223</v>
      </c>
      <c r="K106" s="74">
        <f t="shared" si="6"/>
        <v>0.35138888888888892</v>
      </c>
      <c r="L106" s="74" t="s">
        <v>10</v>
      </c>
      <c r="M106" s="74" t="s">
        <v>10</v>
      </c>
      <c r="N106" s="24">
        <v>100</v>
      </c>
      <c r="O106" s="24">
        <v>8</v>
      </c>
      <c r="P106" s="25"/>
    </row>
    <row r="107" spans="1:16" x14ac:dyDescent="0.3">
      <c r="A107" s="9">
        <v>101</v>
      </c>
      <c r="B107" s="9" t="s">
        <v>5</v>
      </c>
      <c r="C107" s="9">
        <v>548</v>
      </c>
      <c r="D107" s="9" t="s">
        <v>70</v>
      </c>
      <c r="E107" s="9" t="s">
        <v>71</v>
      </c>
      <c r="F107" s="9">
        <v>1988</v>
      </c>
      <c r="G107" s="9" t="s">
        <v>69</v>
      </c>
      <c r="H107" s="9" t="s">
        <v>8</v>
      </c>
      <c r="I107" s="9">
        <v>30</v>
      </c>
      <c r="J107" s="74">
        <v>0.74722222222222223</v>
      </c>
      <c r="K107" s="74">
        <f t="shared" si="6"/>
        <v>0.35138888888888892</v>
      </c>
      <c r="L107" s="74" t="s">
        <v>10</v>
      </c>
      <c r="M107" s="74" t="s">
        <v>10</v>
      </c>
      <c r="N107" s="24">
        <v>101</v>
      </c>
      <c r="O107" s="24">
        <v>22</v>
      </c>
      <c r="P107" s="25"/>
    </row>
    <row r="108" spans="1:16" x14ac:dyDescent="0.3">
      <c r="A108" s="9">
        <v>102</v>
      </c>
      <c r="B108" s="9" t="s">
        <v>5</v>
      </c>
      <c r="C108" s="9">
        <v>549</v>
      </c>
      <c r="D108" s="9" t="s">
        <v>72</v>
      </c>
      <c r="E108" s="9" t="s">
        <v>73</v>
      </c>
      <c r="F108" s="9">
        <v>1982</v>
      </c>
      <c r="G108" s="9" t="s">
        <v>69</v>
      </c>
      <c r="H108" s="9" t="s">
        <v>18</v>
      </c>
      <c r="I108" s="9">
        <v>36</v>
      </c>
      <c r="J108" s="74">
        <v>0.74722222222222223</v>
      </c>
      <c r="K108" s="74">
        <f t="shared" si="6"/>
        <v>0.35138888888888892</v>
      </c>
      <c r="L108" s="74" t="s">
        <v>10</v>
      </c>
      <c r="M108" s="74" t="s">
        <v>10</v>
      </c>
      <c r="N108" s="24">
        <v>102</v>
      </c>
      <c r="O108" s="24">
        <v>9</v>
      </c>
      <c r="P108" s="25"/>
    </row>
    <row r="109" spans="1:16" x14ac:dyDescent="0.3">
      <c r="A109" s="9">
        <v>103</v>
      </c>
      <c r="B109" s="9" t="s">
        <v>5</v>
      </c>
      <c r="C109" s="9">
        <v>558</v>
      </c>
      <c r="D109" s="9" t="s">
        <v>74</v>
      </c>
      <c r="E109" s="9" t="s">
        <v>75</v>
      </c>
      <c r="F109" s="9">
        <v>1989</v>
      </c>
      <c r="G109" s="9" t="s">
        <v>69</v>
      </c>
      <c r="H109" s="9" t="s">
        <v>18</v>
      </c>
      <c r="I109" s="9">
        <v>29</v>
      </c>
      <c r="J109" s="74">
        <v>0.74722222222222223</v>
      </c>
      <c r="K109" s="74">
        <f t="shared" si="6"/>
        <v>0.35138888888888892</v>
      </c>
      <c r="L109" s="74" t="s">
        <v>10</v>
      </c>
      <c r="M109" s="74" t="s">
        <v>10</v>
      </c>
      <c r="N109" s="24">
        <v>103</v>
      </c>
      <c r="O109" s="24">
        <v>10</v>
      </c>
      <c r="P109" s="25"/>
    </row>
    <row r="110" spans="1:16" x14ac:dyDescent="0.3">
      <c r="A110" s="9">
        <v>104</v>
      </c>
      <c r="B110" s="9" t="s">
        <v>5</v>
      </c>
      <c r="C110" s="9">
        <v>546</v>
      </c>
      <c r="D110" s="9" t="s">
        <v>76</v>
      </c>
      <c r="E110" s="9" t="s">
        <v>77</v>
      </c>
      <c r="F110" s="9">
        <v>1979</v>
      </c>
      <c r="G110" s="9" t="s">
        <v>69</v>
      </c>
      <c r="H110" s="9" t="s">
        <v>8</v>
      </c>
      <c r="I110" s="9">
        <v>39</v>
      </c>
      <c r="J110" s="74">
        <v>0.74728009259259265</v>
      </c>
      <c r="K110" s="74">
        <f t="shared" si="6"/>
        <v>0.35144675925925933</v>
      </c>
      <c r="L110" s="74" t="s">
        <v>10</v>
      </c>
      <c r="M110" s="74" t="s">
        <v>10</v>
      </c>
      <c r="N110" s="24">
        <v>104</v>
      </c>
      <c r="O110" s="24">
        <v>23</v>
      </c>
      <c r="P110" s="25"/>
    </row>
    <row r="111" spans="1:16" x14ac:dyDescent="0.3">
      <c r="A111" s="9">
        <v>105</v>
      </c>
      <c r="B111" s="9" t="s">
        <v>5</v>
      </c>
      <c r="C111" s="9">
        <v>559</v>
      </c>
      <c r="D111" s="9" t="s">
        <v>78</v>
      </c>
      <c r="E111" s="9" t="s">
        <v>79</v>
      </c>
      <c r="F111" s="9">
        <v>1988</v>
      </c>
      <c r="G111" s="9" t="s">
        <v>9</v>
      </c>
      <c r="H111" s="9" t="s">
        <v>8</v>
      </c>
      <c r="I111" s="9">
        <v>30</v>
      </c>
      <c r="J111" s="74">
        <v>0.74733796296296295</v>
      </c>
      <c r="K111" s="74">
        <f t="shared" si="6"/>
        <v>0.35150462962962964</v>
      </c>
      <c r="L111" s="74" t="s">
        <v>10</v>
      </c>
      <c r="M111" s="74" t="s">
        <v>10</v>
      </c>
      <c r="N111" s="24">
        <v>105</v>
      </c>
      <c r="O111" s="24">
        <v>24</v>
      </c>
      <c r="P111" s="25"/>
    </row>
    <row r="112" spans="1:16" x14ac:dyDescent="0.3">
      <c r="A112" s="9">
        <v>106</v>
      </c>
      <c r="B112" s="9" t="s">
        <v>5</v>
      </c>
      <c r="C112" s="9">
        <v>523</v>
      </c>
      <c r="D112" s="9" t="s">
        <v>80</v>
      </c>
      <c r="E112" s="9" t="s">
        <v>81</v>
      </c>
      <c r="F112" s="9">
        <v>1975</v>
      </c>
      <c r="G112" s="9" t="s">
        <v>9</v>
      </c>
      <c r="H112" s="9" t="s">
        <v>8</v>
      </c>
      <c r="I112" s="9">
        <v>43</v>
      </c>
      <c r="J112" s="74">
        <v>0.74791666666666667</v>
      </c>
      <c r="K112" s="74">
        <f t="shared" si="6"/>
        <v>0.35208333333333336</v>
      </c>
      <c r="L112" s="74" t="s">
        <v>10</v>
      </c>
      <c r="M112" s="74" t="s">
        <v>10</v>
      </c>
      <c r="N112" s="24">
        <v>106</v>
      </c>
      <c r="O112" s="24">
        <v>25</v>
      </c>
      <c r="P112" s="25"/>
    </row>
    <row r="113" spans="1:16" x14ac:dyDescent="0.3">
      <c r="A113" s="9">
        <v>107</v>
      </c>
      <c r="B113" s="9" t="s">
        <v>106</v>
      </c>
      <c r="C113" s="9">
        <v>553</v>
      </c>
      <c r="D113" s="9" t="s">
        <v>109</v>
      </c>
      <c r="E113" s="9" t="s">
        <v>7</v>
      </c>
      <c r="F113" s="9">
        <v>1977</v>
      </c>
      <c r="G113" s="9" t="s">
        <v>9</v>
      </c>
      <c r="H113" s="9" t="s">
        <v>8</v>
      </c>
      <c r="I113" s="9">
        <v>41</v>
      </c>
      <c r="J113" s="74">
        <v>0.75347222222222221</v>
      </c>
      <c r="K113" s="74">
        <f t="shared" si="6"/>
        <v>0.3576388888888889</v>
      </c>
      <c r="L113" s="74" t="s">
        <v>10</v>
      </c>
      <c r="M113" s="74" t="s">
        <v>10</v>
      </c>
      <c r="N113" s="24">
        <v>107</v>
      </c>
      <c r="O113" s="24">
        <v>2</v>
      </c>
      <c r="P113" s="25"/>
    </row>
    <row r="114" spans="1:16" x14ac:dyDescent="0.3">
      <c r="A114" s="9">
        <v>108</v>
      </c>
      <c r="B114" s="9" t="s">
        <v>5</v>
      </c>
      <c r="C114" s="9">
        <v>524</v>
      </c>
      <c r="D114" s="9" t="s">
        <v>82</v>
      </c>
      <c r="E114" s="9" t="s">
        <v>34</v>
      </c>
      <c r="F114" s="9">
        <v>1986</v>
      </c>
      <c r="G114" s="9" t="s">
        <v>9</v>
      </c>
      <c r="H114" s="9" t="s">
        <v>8</v>
      </c>
      <c r="I114" s="9">
        <v>32</v>
      </c>
      <c r="J114" s="74">
        <v>0.7631944444444444</v>
      </c>
      <c r="K114" s="74">
        <f t="shared" si="6"/>
        <v>0.36736111111111108</v>
      </c>
      <c r="L114" s="74" t="s">
        <v>10</v>
      </c>
      <c r="M114" s="74" t="s">
        <v>10</v>
      </c>
      <c r="N114" s="24">
        <v>108</v>
      </c>
      <c r="O114" s="24">
        <v>26</v>
      </c>
      <c r="P114" s="25"/>
    </row>
    <row r="115" spans="1:16" x14ac:dyDescent="0.3">
      <c r="A115" s="9">
        <v>109</v>
      </c>
      <c r="B115" s="9" t="s">
        <v>5</v>
      </c>
      <c r="C115" s="9">
        <v>526</v>
      </c>
      <c r="D115" s="9" t="s">
        <v>83</v>
      </c>
      <c r="E115" s="9" t="s">
        <v>84</v>
      </c>
      <c r="F115" s="9">
        <v>1983</v>
      </c>
      <c r="G115" s="9" t="s">
        <v>9</v>
      </c>
      <c r="H115" s="9" t="s">
        <v>8</v>
      </c>
      <c r="I115" s="9">
        <v>35</v>
      </c>
      <c r="J115" s="74">
        <v>0.76325231481481481</v>
      </c>
      <c r="K115" s="74">
        <f t="shared" si="6"/>
        <v>0.3674189814814815</v>
      </c>
      <c r="L115" s="74" t="s">
        <v>10</v>
      </c>
      <c r="M115" s="74" t="s">
        <v>10</v>
      </c>
      <c r="N115" s="24">
        <v>109</v>
      </c>
      <c r="O115" s="24">
        <v>27</v>
      </c>
      <c r="P115" s="25"/>
    </row>
    <row r="116" spans="1:16" x14ac:dyDescent="0.3">
      <c r="A116" s="9">
        <v>110</v>
      </c>
      <c r="B116" s="9" t="s">
        <v>5</v>
      </c>
      <c r="C116" s="9">
        <v>522</v>
      </c>
      <c r="D116" s="9" t="s">
        <v>85</v>
      </c>
      <c r="E116" s="9" t="s">
        <v>77</v>
      </c>
      <c r="F116" s="9">
        <v>1982</v>
      </c>
      <c r="G116" s="9" t="s">
        <v>9</v>
      </c>
      <c r="H116" s="9" t="s">
        <v>8</v>
      </c>
      <c r="I116" s="9">
        <v>36</v>
      </c>
      <c r="J116" s="74">
        <v>0.76331018518518512</v>
      </c>
      <c r="K116" s="74">
        <f t="shared" si="6"/>
        <v>0.3674768518518518</v>
      </c>
      <c r="L116" s="74" t="s">
        <v>10</v>
      </c>
      <c r="M116" s="74" t="s">
        <v>10</v>
      </c>
      <c r="N116" s="24">
        <v>110</v>
      </c>
      <c r="O116" s="24">
        <v>28</v>
      </c>
      <c r="P116" s="25"/>
    </row>
    <row r="117" spans="1:16" x14ac:dyDescent="0.3">
      <c r="A117" s="9">
        <v>111</v>
      </c>
      <c r="B117" s="9" t="s">
        <v>5</v>
      </c>
      <c r="C117" s="9">
        <v>513</v>
      </c>
      <c r="D117" s="9" t="s">
        <v>86</v>
      </c>
      <c r="E117" s="9" t="s">
        <v>87</v>
      </c>
      <c r="F117" s="9">
        <v>1975</v>
      </c>
      <c r="G117" s="9" t="s">
        <v>9</v>
      </c>
      <c r="H117" s="9" t="s">
        <v>8</v>
      </c>
      <c r="I117" s="9">
        <v>43</v>
      </c>
      <c r="J117" s="74">
        <v>0.7895833333333333</v>
      </c>
      <c r="K117" s="74">
        <f t="shared" si="6"/>
        <v>0.39374999999999999</v>
      </c>
      <c r="L117" s="74" t="s">
        <v>10</v>
      </c>
      <c r="M117" s="74" t="s">
        <v>10</v>
      </c>
      <c r="N117" s="24">
        <v>111</v>
      </c>
      <c r="O117" s="24">
        <v>29</v>
      </c>
      <c r="P117" s="25"/>
    </row>
    <row r="118" spans="1:16" x14ac:dyDescent="0.3">
      <c r="A118" s="9">
        <v>112</v>
      </c>
      <c r="B118" s="9" t="s">
        <v>5</v>
      </c>
      <c r="C118" s="9">
        <v>515</v>
      </c>
      <c r="D118" s="9" t="s">
        <v>88</v>
      </c>
      <c r="E118" s="9" t="s">
        <v>7</v>
      </c>
      <c r="F118" s="9">
        <v>1979</v>
      </c>
      <c r="G118" s="9" t="s">
        <v>9</v>
      </c>
      <c r="H118" s="9" t="s">
        <v>8</v>
      </c>
      <c r="I118" s="9">
        <v>39</v>
      </c>
      <c r="J118" s="74">
        <v>0.78964120370370372</v>
      </c>
      <c r="K118" s="74">
        <f t="shared" si="6"/>
        <v>0.39380787037037041</v>
      </c>
      <c r="L118" s="74" t="s">
        <v>10</v>
      </c>
      <c r="M118" s="74" t="s">
        <v>10</v>
      </c>
      <c r="N118" s="24">
        <v>112</v>
      </c>
      <c r="O118" s="24">
        <v>30</v>
      </c>
      <c r="P118" s="25"/>
    </row>
    <row r="119" spans="1:16" x14ac:dyDescent="0.3">
      <c r="A119" s="9">
        <v>113</v>
      </c>
      <c r="B119" s="9" t="s">
        <v>5</v>
      </c>
      <c r="C119" s="9">
        <v>509</v>
      </c>
      <c r="D119" s="9" t="s">
        <v>89</v>
      </c>
      <c r="E119" s="9" t="s">
        <v>90</v>
      </c>
      <c r="F119" s="9">
        <v>1991</v>
      </c>
      <c r="G119" s="9" t="s">
        <v>91</v>
      </c>
      <c r="H119" s="9" t="s">
        <v>18</v>
      </c>
      <c r="I119" s="9">
        <v>27</v>
      </c>
      <c r="J119" s="74">
        <v>0.7909722222222223</v>
      </c>
      <c r="K119" s="74">
        <f t="shared" si="6"/>
        <v>0.39513888888888898</v>
      </c>
      <c r="L119" s="74" t="s">
        <v>10</v>
      </c>
      <c r="M119" s="74" t="s">
        <v>10</v>
      </c>
      <c r="N119" s="24">
        <v>113</v>
      </c>
      <c r="O119" s="24">
        <v>11</v>
      </c>
      <c r="P119" s="25"/>
    </row>
    <row r="120" spans="1:16" x14ac:dyDescent="0.3">
      <c r="A120" s="9">
        <v>114</v>
      </c>
      <c r="B120" s="9" t="s">
        <v>5</v>
      </c>
      <c r="C120" s="9">
        <v>516</v>
      </c>
      <c r="D120" s="9" t="s">
        <v>92</v>
      </c>
      <c r="E120" s="9" t="s">
        <v>12</v>
      </c>
      <c r="F120" s="9">
        <v>1985</v>
      </c>
      <c r="G120" s="9" t="s">
        <v>9</v>
      </c>
      <c r="H120" s="9" t="s">
        <v>8</v>
      </c>
      <c r="I120" s="9">
        <v>33</v>
      </c>
      <c r="J120" s="74">
        <v>0.7909722222222223</v>
      </c>
      <c r="K120" s="74">
        <f t="shared" si="6"/>
        <v>0.39513888888888898</v>
      </c>
      <c r="L120" s="74" t="s">
        <v>10</v>
      </c>
      <c r="M120" s="74" t="s">
        <v>10</v>
      </c>
      <c r="N120" s="24">
        <v>114</v>
      </c>
      <c r="O120" s="24">
        <v>31</v>
      </c>
      <c r="P120" s="25"/>
    </row>
    <row r="121" spans="1:16" x14ac:dyDescent="0.3">
      <c r="A121" s="9">
        <v>115</v>
      </c>
      <c r="B121" s="9" t="s">
        <v>5</v>
      </c>
      <c r="C121" s="9">
        <v>528</v>
      </c>
      <c r="D121" s="9" t="s">
        <v>93</v>
      </c>
      <c r="E121" s="9" t="s">
        <v>94</v>
      </c>
      <c r="F121" s="9">
        <v>1986</v>
      </c>
      <c r="G121" s="9" t="s">
        <v>9</v>
      </c>
      <c r="H121" s="9" t="s">
        <v>8</v>
      </c>
      <c r="I121" s="9">
        <v>32</v>
      </c>
      <c r="J121" s="74">
        <v>0.79513888888888884</v>
      </c>
      <c r="K121" s="74">
        <f t="shared" si="6"/>
        <v>0.39930555555555552</v>
      </c>
      <c r="L121" s="74" t="s">
        <v>10</v>
      </c>
      <c r="M121" s="74" t="s">
        <v>10</v>
      </c>
      <c r="N121" s="24">
        <v>115</v>
      </c>
      <c r="O121" s="24">
        <v>32</v>
      </c>
      <c r="P121" s="25"/>
    </row>
    <row r="122" spans="1:16" x14ac:dyDescent="0.3">
      <c r="A122" s="9">
        <v>116</v>
      </c>
      <c r="B122" s="9" t="s">
        <v>5</v>
      </c>
      <c r="C122" s="9">
        <v>532</v>
      </c>
      <c r="D122" s="9" t="s">
        <v>95</v>
      </c>
      <c r="E122" s="9" t="s">
        <v>7</v>
      </c>
      <c r="F122" s="9">
        <v>1985</v>
      </c>
      <c r="G122" s="9" t="s">
        <v>9</v>
      </c>
      <c r="H122" s="9" t="s">
        <v>8</v>
      </c>
      <c r="I122" s="9">
        <v>33</v>
      </c>
      <c r="J122" s="74">
        <v>0.79519675925925926</v>
      </c>
      <c r="K122" s="74">
        <f t="shared" si="6"/>
        <v>0.39936342592592594</v>
      </c>
      <c r="L122" s="74" t="s">
        <v>10</v>
      </c>
      <c r="M122" s="74" t="s">
        <v>10</v>
      </c>
      <c r="N122" s="24">
        <v>116</v>
      </c>
      <c r="O122" s="24">
        <v>33</v>
      </c>
      <c r="P122" s="25"/>
    </row>
    <row r="123" spans="1:16" x14ac:dyDescent="0.3">
      <c r="A123" s="11">
        <v>117</v>
      </c>
      <c r="B123" s="11" t="s">
        <v>163</v>
      </c>
      <c r="C123" s="11">
        <v>823</v>
      </c>
      <c r="D123" s="11" t="s">
        <v>242</v>
      </c>
      <c r="E123" s="11" t="s">
        <v>133</v>
      </c>
      <c r="F123" s="11">
        <v>1969</v>
      </c>
      <c r="G123" s="11" t="s">
        <v>9</v>
      </c>
      <c r="H123" s="11" t="s">
        <v>8</v>
      </c>
      <c r="I123" s="11">
        <v>49</v>
      </c>
      <c r="J123" s="77">
        <v>0.55972222222222223</v>
      </c>
      <c r="K123" s="77">
        <f t="shared" si="6"/>
        <v>0.16388888888888892</v>
      </c>
      <c r="L123" s="77" t="s">
        <v>10</v>
      </c>
      <c r="M123" s="77" t="s">
        <v>10</v>
      </c>
      <c r="N123" s="32" t="s">
        <v>10</v>
      </c>
      <c r="O123" s="28" t="s">
        <v>99</v>
      </c>
      <c r="P123" s="29" t="s">
        <v>134</v>
      </c>
    </row>
    <row r="124" spans="1:16" x14ac:dyDescent="0.3">
      <c r="A124" s="11">
        <v>118</v>
      </c>
      <c r="B124" s="11" t="s">
        <v>163</v>
      </c>
      <c r="C124" s="11">
        <v>871</v>
      </c>
      <c r="D124" s="11" t="s">
        <v>243</v>
      </c>
      <c r="E124" s="11" t="s">
        <v>244</v>
      </c>
      <c r="F124" s="11">
        <v>1964</v>
      </c>
      <c r="G124" s="11" t="s">
        <v>69</v>
      </c>
      <c r="H124" s="11" t="s">
        <v>18</v>
      </c>
      <c r="I124" s="11">
        <v>54</v>
      </c>
      <c r="J124" s="77">
        <v>0.60138888888888886</v>
      </c>
      <c r="K124" s="77">
        <f t="shared" si="6"/>
        <v>0.20555555555555555</v>
      </c>
      <c r="L124" s="77" t="s">
        <v>10</v>
      </c>
      <c r="M124" s="77" t="s">
        <v>10</v>
      </c>
      <c r="N124" s="32" t="s">
        <v>10</v>
      </c>
      <c r="O124" s="28" t="s">
        <v>99</v>
      </c>
      <c r="P124" s="29" t="s">
        <v>134</v>
      </c>
    </row>
    <row r="125" spans="1:16" x14ac:dyDescent="0.3">
      <c r="A125" s="11">
        <v>119</v>
      </c>
      <c r="B125" s="11" t="s">
        <v>163</v>
      </c>
      <c r="C125" s="11" t="s">
        <v>249</v>
      </c>
      <c r="D125" s="11" t="s">
        <v>250</v>
      </c>
      <c r="E125" s="12" t="s">
        <v>251</v>
      </c>
      <c r="F125" s="12" t="s">
        <v>62</v>
      </c>
      <c r="G125" s="12" t="s">
        <v>69</v>
      </c>
      <c r="H125" s="12" t="s">
        <v>18</v>
      </c>
      <c r="I125" s="12" t="s">
        <v>62</v>
      </c>
      <c r="J125" s="78">
        <v>0.62152777777777779</v>
      </c>
      <c r="K125" s="78">
        <f t="shared" si="6"/>
        <v>0.22569444444444448</v>
      </c>
      <c r="L125" s="78" t="s">
        <v>10</v>
      </c>
      <c r="M125" s="78" t="s">
        <v>10</v>
      </c>
      <c r="N125" s="32" t="s">
        <v>10</v>
      </c>
      <c r="O125" s="28" t="s">
        <v>99</v>
      </c>
      <c r="P125" s="29" t="s">
        <v>134</v>
      </c>
    </row>
    <row r="126" spans="1:16" x14ac:dyDescent="0.3">
      <c r="A126" s="11">
        <v>120</v>
      </c>
      <c r="B126" s="11" t="s">
        <v>163</v>
      </c>
      <c r="C126" s="11">
        <v>864</v>
      </c>
      <c r="D126" s="11" t="s">
        <v>252</v>
      </c>
      <c r="E126" s="11" t="s">
        <v>253</v>
      </c>
      <c r="F126" s="11">
        <v>1999</v>
      </c>
      <c r="G126" s="11" t="s">
        <v>9</v>
      </c>
      <c r="H126" s="11" t="s">
        <v>8</v>
      </c>
      <c r="I126" s="11">
        <v>19</v>
      </c>
      <c r="J126" s="77">
        <v>0.62986111111111109</v>
      </c>
      <c r="K126" s="77">
        <f t="shared" si="6"/>
        <v>0.23402777777777778</v>
      </c>
      <c r="L126" s="77" t="s">
        <v>10</v>
      </c>
      <c r="M126" s="77" t="s">
        <v>10</v>
      </c>
      <c r="N126" s="32" t="s">
        <v>10</v>
      </c>
      <c r="O126" s="28" t="s">
        <v>99</v>
      </c>
      <c r="P126" s="29" t="s">
        <v>134</v>
      </c>
    </row>
    <row r="127" spans="1:16" x14ac:dyDescent="0.3">
      <c r="A127" s="11">
        <v>121</v>
      </c>
      <c r="B127" s="11" t="s">
        <v>110</v>
      </c>
      <c r="C127" s="11">
        <v>139</v>
      </c>
      <c r="D127" s="11" t="s">
        <v>132</v>
      </c>
      <c r="E127" s="11" t="s">
        <v>133</v>
      </c>
      <c r="F127" s="11">
        <v>1987</v>
      </c>
      <c r="G127" s="11" t="s">
        <v>9</v>
      </c>
      <c r="H127" s="11" t="s">
        <v>8</v>
      </c>
      <c r="I127" s="11">
        <v>31</v>
      </c>
      <c r="J127" s="79">
        <v>0.6479166666666667</v>
      </c>
      <c r="K127" s="79">
        <f t="shared" si="6"/>
        <v>0.25208333333333338</v>
      </c>
      <c r="L127" s="79" t="s">
        <v>10</v>
      </c>
      <c r="M127" s="79" t="s">
        <v>10</v>
      </c>
      <c r="N127" s="32" t="s">
        <v>10</v>
      </c>
      <c r="O127" s="28" t="s">
        <v>99</v>
      </c>
      <c r="P127" s="29" t="s">
        <v>134</v>
      </c>
    </row>
    <row r="128" spans="1:16" x14ac:dyDescent="0.3">
      <c r="A128" s="11">
        <v>122</v>
      </c>
      <c r="B128" s="11" t="s">
        <v>110</v>
      </c>
      <c r="C128" s="11">
        <v>122</v>
      </c>
      <c r="D128" s="11" t="s">
        <v>135</v>
      </c>
      <c r="E128" s="11" t="s">
        <v>58</v>
      </c>
      <c r="F128" s="11">
        <v>1991</v>
      </c>
      <c r="G128" s="11" t="s">
        <v>9</v>
      </c>
      <c r="H128" s="11" t="s">
        <v>8</v>
      </c>
      <c r="I128" s="11">
        <v>27</v>
      </c>
      <c r="J128" s="79">
        <v>0.67361111111111116</v>
      </c>
      <c r="K128" s="79">
        <f t="shared" si="6"/>
        <v>0.27777777777777785</v>
      </c>
      <c r="L128" s="79" t="s">
        <v>10</v>
      </c>
      <c r="M128" s="79" t="s">
        <v>10</v>
      </c>
      <c r="N128" s="32" t="s">
        <v>10</v>
      </c>
      <c r="O128" s="28" t="s">
        <v>99</v>
      </c>
      <c r="P128" s="29" t="s">
        <v>134</v>
      </c>
    </row>
    <row r="129" spans="1:16" x14ac:dyDescent="0.3">
      <c r="A129" s="11">
        <v>123</v>
      </c>
      <c r="B129" s="11" t="s">
        <v>163</v>
      </c>
      <c r="C129" s="11">
        <v>874</v>
      </c>
      <c r="D129" s="11" t="s">
        <v>255</v>
      </c>
      <c r="E129" s="11" t="s">
        <v>200</v>
      </c>
      <c r="F129" s="11">
        <v>1985</v>
      </c>
      <c r="G129" s="11" t="s">
        <v>9</v>
      </c>
      <c r="H129" s="11" t="s">
        <v>8</v>
      </c>
      <c r="I129" s="11">
        <v>33</v>
      </c>
      <c r="J129" s="79">
        <v>0.71111111111111114</v>
      </c>
      <c r="K129" s="79">
        <f t="shared" si="6"/>
        <v>0.31527777777777782</v>
      </c>
      <c r="L129" s="79" t="s">
        <v>10</v>
      </c>
      <c r="M129" s="79" t="s">
        <v>10</v>
      </c>
      <c r="N129" s="32" t="s">
        <v>10</v>
      </c>
      <c r="O129" s="28" t="s">
        <v>99</v>
      </c>
      <c r="P129" s="29" t="s">
        <v>134</v>
      </c>
    </row>
    <row r="130" spans="1:16" x14ac:dyDescent="0.3">
      <c r="A130" s="11">
        <v>124</v>
      </c>
      <c r="B130" s="11" t="s">
        <v>163</v>
      </c>
      <c r="C130" s="11">
        <v>875</v>
      </c>
      <c r="D130" s="11" t="s">
        <v>256</v>
      </c>
      <c r="E130" s="11" t="s">
        <v>137</v>
      </c>
      <c r="F130" s="11">
        <v>1987</v>
      </c>
      <c r="G130" s="11" t="s">
        <v>9</v>
      </c>
      <c r="H130" s="11" t="s">
        <v>18</v>
      </c>
      <c r="I130" s="11">
        <v>31</v>
      </c>
      <c r="J130" s="79">
        <v>0.71111111111111114</v>
      </c>
      <c r="K130" s="79">
        <f t="shared" si="6"/>
        <v>0.31527777777777782</v>
      </c>
      <c r="L130" s="79" t="s">
        <v>10</v>
      </c>
      <c r="M130" s="79" t="s">
        <v>10</v>
      </c>
      <c r="N130" s="32" t="s">
        <v>10</v>
      </c>
      <c r="O130" s="28" t="s">
        <v>99</v>
      </c>
      <c r="P130" s="29" t="s">
        <v>134</v>
      </c>
    </row>
    <row r="131" spans="1:16" x14ac:dyDescent="0.3">
      <c r="A131" s="11">
        <v>125</v>
      </c>
      <c r="B131" s="11" t="s">
        <v>110</v>
      </c>
      <c r="C131" s="11">
        <v>105</v>
      </c>
      <c r="D131" s="11" t="s">
        <v>136</v>
      </c>
      <c r="E131" s="11" t="s">
        <v>137</v>
      </c>
      <c r="F131" s="11">
        <v>1994</v>
      </c>
      <c r="G131" s="11" t="s">
        <v>9</v>
      </c>
      <c r="H131" s="11" t="s">
        <v>18</v>
      </c>
      <c r="I131" s="11">
        <v>24</v>
      </c>
      <c r="J131" s="79">
        <v>0.7270833333333333</v>
      </c>
      <c r="K131" s="79">
        <f t="shared" si="6"/>
        <v>0.33124999999999999</v>
      </c>
      <c r="L131" s="79" t="s">
        <v>10</v>
      </c>
      <c r="M131" s="79" t="s">
        <v>10</v>
      </c>
      <c r="N131" s="32" t="s">
        <v>10</v>
      </c>
      <c r="O131" s="28" t="s">
        <v>99</v>
      </c>
      <c r="P131" s="29" t="s">
        <v>134</v>
      </c>
    </row>
    <row r="132" spans="1:16" x14ac:dyDescent="0.3">
      <c r="A132" s="11">
        <v>126</v>
      </c>
      <c r="B132" s="11" t="s">
        <v>110</v>
      </c>
      <c r="C132" s="11">
        <v>115</v>
      </c>
      <c r="D132" s="11" t="s">
        <v>138</v>
      </c>
      <c r="E132" s="11" t="s">
        <v>139</v>
      </c>
      <c r="F132" s="11">
        <v>1993</v>
      </c>
      <c r="G132" s="11" t="s">
        <v>9</v>
      </c>
      <c r="H132" s="11" t="s">
        <v>8</v>
      </c>
      <c r="I132" s="11">
        <v>25</v>
      </c>
      <c r="J132" s="79">
        <v>0.7270833333333333</v>
      </c>
      <c r="K132" s="79">
        <f t="shared" si="6"/>
        <v>0.33124999999999999</v>
      </c>
      <c r="L132" s="79" t="s">
        <v>10</v>
      </c>
      <c r="M132" s="79" t="s">
        <v>10</v>
      </c>
      <c r="N132" s="32" t="s">
        <v>10</v>
      </c>
      <c r="O132" s="28" t="s">
        <v>99</v>
      </c>
      <c r="P132" s="29" t="s">
        <v>134</v>
      </c>
    </row>
    <row r="133" spans="1:16" x14ac:dyDescent="0.3">
      <c r="A133" s="11">
        <v>127</v>
      </c>
      <c r="B133" s="11" t="s">
        <v>110</v>
      </c>
      <c r="C133" s="11">
        <v>124</v>
      </c>
      <c r="D133" s="11" t="s">
        <v>140</v>
      </c>
      <c r="E133" s="11" t="s">
        <v>141</v>
      </c>
      <c r="F133" s="11">
        <v>1989</v>
      </c>
      <c r="G133" s="11" t="s">
        <v>9</v>
      </c>
      <c r="H133" s="11" t="s">
        <v>18</v>
      </c>
      <c r="I133" s="11">
        <v>29</v>
      </c>
      <c r="J133" s="79">
        <v>0.79166666666666663</v>
      </c>
      <c r="K133" s="79">
        <f t="shared" si="6"/>
        <v>0.39583333333333331</v>
      </c>
      <c r="L133" s="79" t="s">
        <v>10</v>
      </c>
      <c r="M133" s="79" t="s">
        <v>10</v>
      </c>
      <c r="N133" s="32" t="s">
        <v>10</v>
      </c>
      <c r="O133" s="28" t="s">
        <v>99</v>
      </c>
      <c r="P133" s="29" t="s">
        <v>134</v>
      </c>
    </row>
    <row r="134" spans="1:16" x14ac:dyDescent="0.3">
      <c r="A134" s="11">
        <v>128</v>
      </c>
      <c r="B134" s="11" t="s">
        <v>163</v>
      </c>
      <c r="C134" s="11">
        <v>833</v>
      </c>
      <c r="D134" s="11" t="s">
        <v>245</v>
      </c>
      <c r="E134" s="11" t="s">
        <v>35</v>
      </c>
      <c r="F134" s="11">
        <v>1980</v>
      </c>
      <c r="G134" s="11" t="s">
        <v>246</v>
      </c>
      <c r="H134" s="11" t="s">
        <v>8</v>
      </c>
      <c r="I134" s="11">
        <v>38</v>
      </c>
      <c r="J134" s="77">
        <v>0.60625000000000007</v>
      </c>
      <c r="K134" s="77">
        <f t="shared" si="6"/>
        <v>0.21041666666666675</v>
      </c>
      <c r="L134" s="77" t="s">
        <v>10</v>
      </c>
      <c r="M134" s="77" t="s">
        <v>10</v>
      </c>
      <c r="N134" s="32" t="s">
        <v>10</v>
      </c>
      <c r="O134" s="28" t="s">
        <v>99</v>
      </c>
      <c r="P134" s="29" t="s">
        <v>143</v>
      </c>
    </row>
    <row r="135" spans="1:16" x14ac:dyDescent="0.3">
      <c r="A135" s="11">
        <v>129</v>
      </c>
      <c r="B135" s="11" t="s">
        <v>163</v>
      </c>
      <c r="C135" s="11">
        <v>819</v>
      </c>
      <c r="D135" s="11" t="s">
        <v>247</v>
      </c>
      <c r="E135" s="11" t="s">
        <v>248</v>
      </c>
      <c r="F135" s="11">
        <v>1987</v>
      </c>
      <c r="G135" s="11" t="s">
        <v>49</v>
      </c>
      <c r="H135" s="11" t="s">
        <v>8</v>
      </c>
      <c r="I135" s="11">
        <v>31</v>
      </c>
      <c r="J135" s="77">
        <v>0.6118055555555556</v>
      </c>
      <c r="K135" s="77">
        <f t="shared" ref="K135:K145" si="7">J135-времяст</f>
        <v>0.21597222222222229</v>
      </c>
      <c r="L135" s="77" t="s">
        <v>10</v>
      </c>
      <c r="M135" s="77" t="s">
        <v>10</v>
      </c>
      <c r="N135" s="32" t="s">
        <v>10</v>
      </c>
      <c r="O135" s="28" t="s">
        <v>99</v>
      </c>
      <c r="P135" s="29" t="s">
        <v>143</v>
      </c>
    </row>
    <row r="136" spans="1:16" x14ac:dyDescent="0.3">
      <c r="A136" s="11">
        <v>130</v>
      </c>
      <c r="B136" s="11" t="s">
        <v>163</v>
      </c>
      <c r="C136" s="11" t="s">
        <v>258</v>
      </c>
      <c r="D136" s="11" t="s">
        <v>259</v>
      </c>
      <c r="E136" s="12" t="s">
        <v>260</v>
      </c>
      <c r="F136" s="12" t="s">
        <v>62</v>
      </c>
      <c r="G136" s="12" t="s">
        <v>9</v>
      </c>
      <c r="H136" s="12" t="s">
        <v>8</v>
      </c>
      <c r="I136" s="12" t="s">
        <v>62</v>
      </c>
      <c r="J136" s="79">
        <v>0.61319444444444449</v>
      </c>
      <c r="K136" s="79">
        <f t="shared" si="7"/>
        <v>0.21736111111111117</v>
      </c>
      <c r="L136" s="79" t="s">
        <v>10</v>
      </c>
      <c r="M136" s="79" t="s">
        <v>10</v>
      </c>
      <c r="N136" s="32" t="s">
        <v>10</v>
      </c>
      <c r="O136" s="28" t="s">
        <v>99</v>
      </c>
      <c r="P136" s="29" t="s">
        <v>143</v>
      </c>
    </row>
    <row r="137" spans="1:16" x14ac:dyDescent="0.3">
      <c r="A137" s="11">
        <v>131</v>
      </c>
      <c r="B137" s="11" t="s">
        <v>110</v>
      </c>
      <c r="C137" s="11">
        <v>140</v>
      </c>
      <c r="D137" s="11" t="s">
        <v>142</v>
      </c>
      <c r="E137" s="11" t="s">
        <v>24</v>
      </c>
      <c r="F137" s="11">
        <v>1997</v>
      </c>
      <c r="G137" s="11" t="s">
        <v>9</v>
      </c>
      <c r="H137" s="11" t="s">
        <v>8</v>
      </c>
      <c r="I137" s="11">
        <v>21</v>
      </c>
      <c r="J137" s="77">
        <v>0.6479166666666667</v>
      </c>
      <c r="K137" s="77">
        <f t="shared" si="7"/>
        <v>0.25208333333333338</v>
      </c>
      <c r="L137" s="77" t="s">
        <v>10</v>
      </c>
      <c r="M137" s="77" t="s">
        <v>10</v>
      </c>
      <c r="N137" s="32" t="s">
        <v>10</v>
      </c>
      <c r="O137" s="28" t="s">
        <v>99</v>
      </c>
      <c r="P137" s="29" t="s">
        <v>143</v>
      </c>
    </row>
    <row r="138" spans="1:16" x14ac:dyDescent="0.3">
      <c r="A138" s="11">
        <v>132</v>
      </c>
      <c r="B138" s="11" t="s">
        <v>163</v>
      </c>
      <c r="C138" s="11">
        <v>873</v>
      </c>
      <c r="D138" s="11" t="s">
        <v>254</v>
      </c>
      <c r="E138" s="11" t="s">
        <v>7</v>
      </c>
      <c r="F138" s="11">
        <v>1969</v>
      </c>
      <c r="G138" s="11" t="s">
        <v>9</v>
      </c>
      <c r="H138" s="11" t="s">
        <v>8</v>
      </c>
      <c r="I138" s="11">
        <v>49</v>
      </c>
      <c r="J138" s="77">
        <v>0.65694444444444444</v>
      </c>
      <c r="K138" s="77">
        <f t="shared" si="7"/>
        <v>0.26111111111111113</v>
      </c>
      <c r="L138" s="77" t="s">
        <v>10</v>
      </c>
      <c r="M138" s="77" t="s">
        <v>10</v>
      </c>
      <c r="N138" s="32" t="s">
        <v>10</v>
      </c>
      <c r="O138" s="28" t="s">
        <v>99</v>
      </c>
      <c r="P138" s="29" t="s">
        <v>143</v>
      </c>
    </row>
    <row r="139" spans="1:16" x14ac:dyDescent="0.3">
      <c r="A139" s="11">
        <v>133</v>
      </c>
      <c r="B139" s="11" t="s">
        <v>110</v>
      </c>
      <c r="C139" s="11" t="s">
        <v>144</v>
      </c>
      <c r="D139" s="11" t="s">
        <v>145</v>
      </c>
      <c r="E139" s="11" t="s">
        <v>58</v>
      </c>
      <c r="F139" s="12" t="s">
        <v>62</v>
      </c>
      <c r="G139" s="12" t="s">
        <v>146</v>
      </c>
      <c r="H139" s="12" t="s">
        <v>8</v>
      </c>
      <c r="I139" s="12" t="s">
        <v>62</v>
      </c>
      <c r="J139" s="79">
        <v>0.67291666666666661</v>
      </c>
      <c r="K139" s="79">
        <f t="shared" si="7"/>
        <v>0.27708333333333329</v>
      </c>
      <c r="L139" s="79" t="s">
        <v>10</v>
      </c>
      <c r="M139" s="79" t="s">
        <v>10</v>
      </c>
      <c r="N139" s="32" t="s">
        <v>10</v>
      </c>
      <c r="O139" s="28" t="s">
        <v>99</v>
      </c>
      <c r="P139" s="29" t="s">
        <v>143</v>
      </c>
    </row>
    <row r="140" spans="1:16" x14ac:dyDescent="0.3">
      <c r="A140" s="11">
        <v>134</v>
      </c>
      <c r="B140" s="11" t="s">
        <v>163</v>
      </c>
      <c r="C140" s="11">
        <v>855</v>
      </c>
      <c r="D140" s="11" t="s">
        <v>257</v>
      </c>
      <c r="E140" s="11" t="s">
        <v>170</v>
      </c>
      <c r="F140" s="11">
        <v>1994</v>
      </c>
      <c r="G140" s="11" t="s">
        <v>239</v>
      </c>
      <c r="H140" s="11" t="s">
        <v>8</v>
      </c>
      <c r="I140" s="11">
        <v>24</v>
      </c>
      <c r="J140" s="79">
        <v>0.67638888888888893</v>
      </c>
      <c r="K140" s="79">
        <f t="shared" si="7"/>
        <v>0.28055555555555561</v>
      </c>
      <c r="L140" s="79" t="s">
        <v>10</v>
      </c>
      <c r="M140" s="79" t="s">
        <v>10</v>
      </c>
      <c r="N140" s="32" t="s">
        <v>10</v>
      </c>
      <c r="O140" s="28" t="s">
        <v>99</v>
      </c>
      <c r="P140" s="29" t="s">
        <v>143</v>
      </c>
    </row>
    <row r="141" spans="1:16" x14ac:dyDescent="0.3">
      <c r="A141" s="11">
        <v>135</v>
      </c>
      <c r="B141" s="11" t="s">
        <v>110</v>
      </c>
      <c r="C141" s="11">
        <v>103</v>
      </c>
      <c r="D141" s="11" t="s">
        <v>147</v>
      </c>
      <c r="E141" s="11" t="s">
        <v>34</v>
      </c>
      <c r="F141" s="11">
        <v>1987</v>
      </c>
      <c r="G141" s="11" t="s">
        <v>9</v>
      </c>
      <c r="H141" s="11" t="s">
        <v>8</v>
      </c>
      <c r="I141" s="11">
        <v>31</v>
      </c>
      <c r="J141" s="79">
        <v>0.6791666666666667</v>
      </c>
      <c r="K141" s="79">
        <f t="shared" si="7"/>
        <v>0.28333333333333338</v>
      </c>
      <c r="L141" s="79" t="s">
        <v>10</v>
      </c>
      <c r="M141" s="79" t="s">
        <v>10</v>
      </c>
      <c r="N141" s="32" t="s">
        <v>10</v>
      </c>
      <c r="O141" s="28" t="s">
        <v>99</v>
      </c>
      <c r="P141" s="29" t="s">
        <v>143</v>
      </c>
    </row>
    <row r="142" spans="1:16" x14ac:dyDescent="0.3">
      <c r="A142" s="11">
        <v>136</v>
      </c>
      <c r="B142" s="11" t="s">
        <v>110</v>
      </c>
      <c r="C142" s="11">
        <v>131</v>
      </c>
      <c r="D142" s="11" t="s">
        <v>148</v>
      </c>
      <c r="E142" s="11" t="s">
        <v>79</v>
      </c>
      <c r="F142" s="11">
        <v>1986</v>
      </c>
      <c r="G142" s="11" t="s">
        <v>9</v>
      </c>
      <c r="H142" s="11" t="s">
        <v>8</v>
      </c>
      <c r="I142" s="11">
        <v>32</v>
      </c>
      <c r="J142" s="77">
        <v>0.68125000000000002</v>
      </c>
      <c r="K142" s="77">
        <f t="shared" si="7"/>
        <v>0.28541666666666671</v>
      </c>
      <c r="L142" s="77" t="s">
        <v>10</v>
      </c>
      <c r="M142" s="77" t="s">
        <v>10</v>
      </c>
      <c r="N142" s="32" t="s">
        <v>10</v>
      </c>
      <c r="O142" s="28" t="s">
        <v>99</v>
      </c>
      <c r="P142" s="29" t="s">
        <v>143</v>
      </c>
    </row>
    <row r="143" spans="1:16" x14ac:dyDescent="0.3">
      <c r="A143" s="11">
        <v>137</v>
      </c>
      <c r="B143" s="11" t="s">
        <v>110</v>
      </c>
      <c r="C143" s="11">
        <v>133</v>
      </c>
      <c r="D143" s="11" t="s">
        <v>149</v>
      </c>
      <c r="E143" s="11" t="s">
        <v>150</v>
      </c>
      <c r="F143" s="11">
        <v>1998</v>
      </c>
      <c r="G143" s="11" t="s">
        <v>9</v>
      </c>
      <c r="H143" s="11" t="s">
        <v>18</v>
      </c>
      <c r="I143" s="11">
        <v>20</v>
      </c>
      <c r="J143" s="77">
        <v>0.7402777777777777</v>
      </c>
      <c r="K143" s="77">
        <f t="shared" si="7"/>
        <v>0.34444444444444439</v>
      </c>
      <c r="L143" s="77" t="s">
        <v>10</v>
      </c>
      <c r="M143" s="77" t="s">
        <v>10</v>
      </c>
      <c r="N143" s="32" t="s">
        <v>10</v>
      </c>
      <c r="O143" s="28" t="s">
        <v>99</v>
      </c>
      <c r="P143" s="29" t="s">
        <v>143</v>
      </c>
    </row>
    <row r="144" spans="1:16" x14ac:dyDescent="0.3">
      <c r="A144" s="11">
        <v>138</v>
      </c>
      <c r="B144" s="11" t="s">
        <v>110</v>
      </c>
      <c r="C144" s="11">
        <v>107</v>
      </c>
      <c r="D144" s="11" t="s">
        <v>117</v>
      </c>
      <c r="E144" s="11" t="s">
        <v>151</v>
      </c>
      <c r="F144" s="11">
        <v>1985</v>
      </c>
      <c r="G144" s="11" t="s">
        <v>9</v>
      </c>
      <c r="H144" s="11" t="s">
        <v>18</v>
      </c>
      <c r="I144" s="11">
        <v>33</v>
      </c>
      <c r="J144" s="79">
        <v>0.75</v>
      </c>
      <c r="K144" s="79">
        <f t="shared" si="7"/>
        <v>0.35416666666666669</v>
      </c>
      <c r="L144" s="79" t="s">
        <v>10</v>
      </c>
      <c r="M144" s="79" t="s">
        <v>10</v>
      </c>
      <c r="N144" s="32" t="s">
        <v>10</v>
      </c>
      <c r="O144" s="28" t="s">
        <v>99</v>
      </c>
      <c r="P144" s="29" t="s">
        <v>143</v>
      </c>
    </row>
    <row r="145" spans="1:16" x14ac:dyDescent="0.3">
      <c r="A145" s="11">
        <v>139</v>
      </c>
      <c r="B145" s="11" t="s">
        <v>110</v>
      </c>
      <c r="C145" s="11">
        <v>101</v>
      </c>
      <c r="D145" s="11" t="s">
        <v>152</v>
      </c>
      <c r="E145" s="11" t="s">
        <v>7</v>
      </c>
      <c r="F145" s="11">
        <v>1982</v>
      </c>
      <c r="G145" s="11" t="s">
        <v>9</v>
      </c>
      <c r="H145" s="11" t="s">
        <v>8</v>
      </c>
      <c r="I145" s="11">
        <v>36</v>
      </c>
      <c r="J145" s="79">
        <v>0.75694444444444453</v>
      </c>
      <c r="K145" s="79">
        <f t="shared" si="7"/>
        <v>0.36111111111111122</v>
      </c>
      <c r="L145" s="79" t="s">
        <v>10</v>
      </c>
      <c r="M145" s="79" t="s">
        <v>10</v>
      </c>
      <c r="N145" s="32" t="s">
        <v>10</v>
      </c>
      <c r="O145" s="28" t="s">
        <v>99</v>
      </c>
      <c r="P145" s="29" t="s">
        <v>143</v>
      </c>
    </row>
    <row r="146" spans="1:16" x14ac:dyDescent="0.3">
      <c r="A146" s="11">
        <v>140</v>
      </c>
      <c r="B146" s="11" t="s">
        <v>110</v>
      </c>
      <c r="C146" s="11">
        <v>113</v>
      </c>
      <c r="D146" s="11" t="s">
        <v>153</v>
      </c>
      <c r="E146" s="11" t="s">
        <v>154</v>
      </c>
      <c r="F146" s="11">
        <v>1988</v>
      </c>
      <c r="G146" s="11" t="s">
        <v>155</v>
      </c>
      <c r="H146" s="11" t="s">
        <v>8</v>
      </c>
      <c r="I146" s="11">
        <v>30</v>
      </c>
      <c r="J146" s="79" t="s">
        <v>10</v>
      </c>
      <c r="K146" s="79" t="s">
        <v>10</v>
      </c>
      <c r="L146" s="27" t="s">
        <v>10</v>
      </c>
      <c r="M146" s="79" t="s">
        <v>10</v>
      </c>
      <c r="N146" s="32" t="s">
        <v>10</v>
      </c>
      <c r="O146" s="28" t="s">
        <v>99</v>
      </c>
      <c r="P146" s="29" t="s">
        <v>98</v>
      </c>
    </row>
    <row r="147" spans="1:16" x14ac:dyDescent="0.3">
      <c r="A147" s="11">
        <v>141</v>
      </c>
      <c r="B147" s="11" t="s">
        <v>5</v>
      </c>
      <c r="C147" s="11">
        <v>527</v>
      </c>
      <c r="D147" s="11" t="s">
        <v>96</v>
      </c>
      <c r="E147" s="11" t="s">
        <v>97</v>
      </c>
      <c r="F147" s="11">
        <v>1999</v>
      </c>
      <c r="G147" s="11" t="s">
        <v>9</v>
      </c>
      <c r="H147" s="11" t="s">
        <v>18</v>
      </c>
      <c r="I147" s="11">
        <v>19</v>
      </c>
      <c r="J147" s="79" t="s">
        <v>10</v>
      </c>
      <c r="K147" s="79" t="s">
        <v>10</v>
      </c>
      <c r="L147" s="27" t="s">
        <v>10</v>
      </c>
      <c r="M147" s="79" t="s">
        <v>10</v>
      </c>
      <c r="N147" s="32" t="s">
        <v>10</v>
      </c>
      <c r="O147" s="28" t="s">
        <v>99</v>
      </c>
      <c r="P147" s="29" t="s">
        <v>98</v>
      </c>
    </row>
    <row r="148" spans="1:16" x14ac:dyDescent="0.3">
      <c r="A148" s="11">
        <v>142</v>
      </c>
      <c r="B148" s="11" t="s">
        <v>5</v>
      </c>
      <c r="C148" s="11">
        <v>529</v>
      </c>
      <c r="D148" s="11" t="s">
        <v>100</v>
      </c>
      <c r="E148" s="11" t="s">
        <v>101</v>
      </c>
      <c r="F148" s="11">
        <v>1998</v>
      </c>
      <c r="G148" s="11" t="s">
        <v>9</v>
      </c>
      <c r="H148" s="11" t="s">
        <v>18</v>
      </c>
      <c r="I148" s="11">
        <v>20</v>
      </c>
      <c r="J148" s="79" t="s">
        <v>10</v>
      </c>
      <c r="K148" s="79" t="s">
        <v>10</v>
      </c>
      <c r="L148" s="27" t="s">
        <v>10</v>
      </c>
      <c r="M148" s="79" t="s">
        <v>10</v>
      </c>
      <c r="N148" s="32" t="s">
        <v>10</v>
      </c>
      <c r="O148" s="28" t="s">
        <v>99</v>
      </c>
      <c r="P148" s="29" t="s">
        <v>98</v>
      </c>
    </row>
    <row r="149" spans="1:16" x14ac:dyDescent="0.3">
      <c r="A149" s="11">
        <v>143</v>
      </c>
      <c r="B149" s="11" t="s">
        <v>5</v>
      </c>
      <c r="C149" s="11">
        <v>554</v>
      </c>
      <c r="D149" s="11" t="s">
        <v>102</v>
      </c>
      <c r="E149" s="11" t="s">
        <v>14</v>
      </c>
      <c r="F149" s="11">
        <v>1979</v>
      </c>
      <c r="G149" s="11" t="s">
        <v>9</v>
      </c>
      <c r="H149" s="11" t="s">
        <v>8</v>
      </c>
      <c r="I149" s="11">
        <v>39</v>
      </c>
      <c r="J149" s="79" t="s">
        <v>10</v>
      </c>
      <c r="K149" s="79" t="s">
        <v>10</v>
      </c>
      <c r="L149" s="27" t="s">
        <v>10</v>
      </c>
      <c r="M149" s="79" t="s">
        <v>10</v>
      </c>
      <c r="N149" s="32" t="s">
        <v>10</v>
      </c>
      <c r="O149" s="28" t="s">
        <v>99</v>
      </c>
      <c r="P149" s="29" t="s">
        <v>98</v>
      </c>
    </row>
    <row r="150" spans="1:16" x14ac:dyDescent="0.3">
      <c r="A150" s="11">
        <v>144</v>
      </c>
      <c r="B150" s="11" t="s">
        <v>5</v>
      </c>
      <c r="C150" s="11" t="s">
        <v>103</v>
      </c>
      <c r="D150" s="11" t="s">
        <v>104</v>
      </c>
      <c r="E150" s="11" t="s">
        <v>105</v>
      </c>
      <c r="F150" s="11">
        <v>1987</v>
      </c>
      <c r="G150" s="11" t="s">
        <v>9</v>
      </c>
      <c r="H150" s="11" t="s">
        <v>18</v>
      </c>
      <c r="I150" s="11">
        <v>31</v>
      </c>
      <c r="J150" s="79" t="s">
        <v>10</v>
      </c>
      <c r="K150" s="79" t="s">
        <v>10</v>
      </c>
      <c r="L150" s="27" t="s">
        <v>10</v>
      </c>
      <c r="M150" s="79" t="s">
        <v>10</v>
      </c>
      <c r="N150" s="32" t="s">
        <v>10</v>
      </c>
      <c r="O150" s="28" t="s">
        <v>99</v>
      </c>
      <c r="P150" s="29" t="s">
        <v>98</v>
      </c>
    </row>
    <row r="151" spans="1:16" x14ac:dyDescent="0.3">
      <c r="A151" s="11">
        <v>145</v>
      </c>
      <c r="B151" s="11" t="s">
        <v>163</v>
      </c>
      <c r="C151" s="11">
        <v>828</v>
      </c>
      <c r="D151" s="11" t="s">
        <v>261</v>
      </c>
      <c r="E151" s="11" t="s">
        <v>32</v>
      </c>
      <c r="F151" s="11">
        <v>1983</v>
      </c>
      <c r="G151" s="11" t="s">
        <v>9</v>
      </c>
      <c r="H151" s="11" t="s">
        <v>8</v>
      </c>
      <c r="I151" s="11">
        <v>35</v>
      </c>
      <c r="J151" s="77">
        <v>0.52847222222222223</v>
      </c>
      <c r="K151" s="77">
        <f>J151-времяст</f>
        <v>0.13263888888888892</v>
      </c>
      <c r="L151" s="77">
        <v>0.69027777777777777</v>
      </c>
      <c r="M151" s="77">
        <f>L151-времяст</f>
        <v>0.29444444444444445</v>
      </c>
      <c r="N151" s="32" t="s">
        <v>10</v>
      </c>
      <c r="O151" s="28" t="s">
        <v>262</v>
      </c>
      <c r="P151" s="29" t="s">
        <v>263</v>
      </c>
    </row>
    <row r="152" spans="1:16" x14ac:dyDescent="0.3">
      <c r="A152" s="11">
        <v>146</v>
      </c>
      <c r="B152" s="11" t="s">
        <v>163</v>
      </c>
      <c r="C152" s="11">
        <v>830</v>
      </c>
      <c r="D152" s="11" t="s">
        <v>264</v>
      </c>
      <c r="E152" s="11" t="s">
        <v>7</v>
      </c>
      <c r="F152" s="11">
        <v>1984</v>
      </c>
      <c r="G152" s="11" t="s">
        <v>9</v>
      </c>
      <c r="H152" s="11" t="s">
        <v>8</v>
      </c>
      <c r="I152" s="11">
        <v>34</v>
      </c>
      <c r="J152" s="77">
        <v>0.55208333333333337</v>
      </c>
      <c r="K152" s="77">
        <f>J152-времяст</f>
        <v>0.15625000000000006</v>
      </c>
      <c r="L152" s="77">
        <v>0.7944444444444444</v>
      </c>
      <c r="M152" s="77">
        <f>L152-времяст</f>
        <v>0.39861111111111108</v>
      </c>
      <c r="N152" s="32" t="s">
        <v>10</v>
      </c>
      <c r="O152" s="28" t="s">
        <v>262</v>
      </c>
      <c r="P152" s="29" t="s">
        <v>265</v>
      </c>
    </row>
    <row r="153" spans="1:16" x14ac:dyDescent="0.3">
      <c r="A153" s="11">
        <v>147</v>
      </c>
      <c r="B153" s="11" t="s">
        <v>110</v>
      </c>
      <c r="C153" s="11" t="s">
        <v>156</v>
      </c>
      <c r="D153" s="11" t="s">
        <v>157</v>
      </c>
      <c r="E153" s="11" t="s">
        <v>158</v>
      </c>
      <c r="F153" s="12" t="s">
        <v>62</v>
      </c>
      <c r="G153" s="12" t="s">
        <v>9</v>
      </c>
      <c r="H153" s="12" t="s">
        <v>8</v>
      </c>
      <c r="I153" s="12" t="s">
        <v>62</v>
      </c>
      <c r="J153" s="78">
        <v>0.63472222222222219</v>
      </c>
      <c r="K153" s="78">
        <f>J153-времяст</f>
        <v>0.23888888888888887</v>
      </c>
      <c r="L153" s="78">
        <v>0.99722222222222223</v>
      </c>
      <c r="M153" s="78">
        <f>L153-времяст</f>
        <v>0.60138888888888897</v>
      </c>
      <c r="N153" s="32" t="s">
        <v>10</v>
      </c>
      <c r="O153" s="28" t="s">
        <v>159</v>
      </c>
      <c r="P153" s="29" t="s">
        <v>160</v>
      </c>
    </row>
    <row r="154" spans="1:16" x14ac:dyDescent="0.3">
      <c r="A154" s="11">
        <v>148</v>
      </c>
      <c r="B154" s="11" t="s">
        <v>110</v>
      </c>
      <c r="C154" s="11" t="s">
        <v>161</v>
      </c>
      <c r="D154" s="11" t="s">
        <v>162</v>
      </c>
      <c r="E154" s="11" t="s">
        <v>14</v>
      </c>
      <c r="F154" s="12" t="s">
        <v>62</v>
      </c>
      <c r="G154" s="12" t="s">
        <v>9</v>
      </c>
      <c r="H154" s="12" t="s">
        <v>8</v>
      </c>
      <c r="I154" s="12" t="s">
        <v>62</v>
      </c>
      <c r="J154" s="78">
        <v>0.63472222222222219</v>
      </c>
      <c r="K154" s="78">
        <f>J154-времяст</f>
        <v>0.23888888888888887</v>
      </c>
      <c r="L154" s="78">
        <v>0.9975694444444444</v>
      </c>
      <c r="M154" s="78">
        <f>L154-времяст</f>
        <v>0.60173611111111103</v>
      </c>
      <c r="N154" s="32" t="s">
        <v>10</v>
      </c>
      <c r="O154" s="28" t="s">
        <v>159</v>
      </c>
      <c r="P154" s="29" t="s">
        <v>160</v>
      </c>
    </row>
  </sheetData>
  <autoFilter ref="A6:P154"/>
  <sortState ref="A6:P121">
    <sortCondition ref="M6:M121"/>
    <sortCondition ref="K6:K12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topLeftCell="A40" workbookViewId="0">
      <selection activeCell="M6" sqref="M6"/>
    </sheetView>
  </sheetViews>
  <sheetFormatPr defaultColWidth="9.109375" defaultRowHeight="14.4" x14ac:dyDescent="0.3"/>
  <cols>
    <col min="1" max="1" width="4.44140625" style="41" customWidth="1"/>
    <col min="2" max="2" width="6.77734375" style="41" customWidth="1"/>
    <col min="3" max="3" width="6.44140625" style="41" customWidth="1"/>
    <col min="4" max="4" width="12.44140625" style="13" customWidth="1"/>
    <col min="5" max="5" width="11" style="13" bestFit="1" customWidth="1"/>
    <col min="6" max="6" width="6.109375" style="41" customWidth="1"/>
    <col min="7" max="7" width="12.109375" style="13" customWidth="1"/>
    <col min="8" max="8" width="4.77734375" style="41" customWidth="1"/>
    <col min="9" max="9" width="7" style="41" customWidth="1"/>
    <col min="10" max="11" width="9.109375" style="41"/>
    <col min="12" max="12" width="8.88671875" style="41" customWidth="1"/>
    <col min="13" max="13" width="8.33203125" style="41" customWidth="1"/>
    <col min="14" max="15" width="6.44140625" style="41" customWidth="1"/>
    <col min="16" max="16" width="11.109375" style="13" customWidth="1"/>
    <col min="17" max="16384" width="9.109375" style="3"/>
  </cols>
  <sheetData>
    <row r="1" spans="1:17" ht="23.4" customHeight="1" x14ac:dyDescent="0.3">
      <c r="A1" s="80" t="s">
        <v>2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</row>
    <row r="2" spans="1:17" ht="15.6" x14ac:dyDescent="0.3">
      <c r="A2" s="82" t="s">
        <v>3</v>
      </c>
      <c r="B2" s="81"/>
      <c r="C2" s="81"/>
      <c r="D2" s="81"/>
      <c r="E2" s="81"/>
      <c r="F2" s="81"/>
      <c r="G2" s="81"/>
      <c r="H2" s="42"/>
      <c r="I2" s="42"/>
      <c r="J2" s="42"/>
      <c r="K2" s="42"/>
      <c r="L2" s="42"/>
      <c r="M2" s="42"/>
      <c r="N2" s="86" t="s">
        <v>0</v>
      </c>
      <c r="O2" s="87"/>
      <c r="P2" s="87"/>
    </row>
    <row r="3" spans="1:17" ht="15.6" x14ac:dyDescent="0.3">
      <c r="A3" s="83" t="s">
        <v>1</v>
      </c>
      <c r="B3" s="81"/>
      <c r="C3" s="81"/>
      <c r="D3" s="81"/>
      <c r="E3" s="81"/>
      <c r="F3" s="81"/>
      <c r="G3" s="81"/>
      <c r="H3" s="43"/>
      <c r="I3" s="47"/>
    </row>
    <row r="4" spans="1:17" ht="15.6" x14ac:dyDescent="0.3">
      <c r="A4" s="83" t="s">
        <v>4</v>
      </c>
      <c r="B4" s="81"/>
      <c r="C4" s="81"/>
      <c r="D4" s="81"/>
      <c r="E4" s="81"/>
      <c r="F4" s="81"/>
      <c r="G4" s="81"/>
      <c r="H4" s="43"/>
      <c r="I4" s="48"/>
      <c r="J4" s="50"/>
      <c r="K4" s="50"/>
      <c r="L4" s="50"/>
      <c r="M4" s="50"/>
      <c r="N4" s="50"/>
      <c r="O4" s="50"/>
      <c r="P4" s="19"/>
    </row>
    <row r="5" spans="1:17" ht="15.6" x14ac:dyDescent="0.3">
      <c r="A5" s="84" t="s">
        <v>282</v>
      </c>
      <c r="B5" s="85"/>
      <c r="C5" s="85"/>
      <c r="D5" s="37">
        <v>0.39583333333333331</v>
      </c>
      <c r="E5" s="2"/>
      <c r="F5" s="48"/>
      <c r="G5" s="2"/>
      <c r="H5" s="43"/>
      <c r="I5" s="48"/>
      <c r="J5" s="50"/>
      <c r="K5" s="50"/>
      <c r="L5" s="50"/>
      <c r="M5" s="50"/>
      <c r="N5" s="50"/>
      <c r="O5" s="50"/>
      <c r="P5" s="19"/>
      <c r="Q5" s="19"/>
    </row>
    <row r="6" spans="1:17" s="41" customFormat="1" ht="57.75" customHeight="1" x14ac:dyDescent="0.3">
      <c r="A6" s="39" t="s">
        <v>266</v>
      </c>
      <c r="B6" s="38" t="s">
        <v>269</v>
      </c>
      <c r="C6" s="38" t="s">
        <v>268</v>
      </c>
      <c r="D6" s="38" t="s">
        <v>270</v>
      </c>
      <c r="E6" s="38" t="s">
        <v>271</v>
      </c>
      <c r="F6" s="39" t="s">
        <v>272</v>
      </c>
      <c r="G6" s="38" t="s">
        <v>273</v>
      </c>
      <c r="H6" s="38" t="s">
        <v>274</v>
      </c>
      <c r="I6" s="38" t="s">
        <v>277</v>
      </c>
      <c r="J6" s="39" t="s">
        <v>280</v>
      </c>
      <c r="K6" s="39" t="s">
        <v>278</v>
      </c>
      <c r="L6" s="39" t="s">
        <v>281</v>
      </c>
      <c r="M6" s="39" t="s">
        <v>279</v>
      </c>
      <c r="N6" s="40" t="s">
        <v>267</v>
      </c>
      <c r="O6" s="40" t="s">
        <v>275</v>
      </c>
      <c r="P6" s="40" t="s">
        <v>276</v>
      </c>
    </row>
    <row r="7" spans="1:17" x14ac:dyDescent="0.3">
      <c r="A7" s="44">
        <v>1</v>
      </c>
      <c r="B7" s="44" t="s">
        <v>5</v>
      </c>
      <c r="C7" s="44">
        <v>512</v>
      </c>
      <c r="D7" s="17" t="s">
        <v>6</v>
      </c>
      <c r="E7" s="17" t="s">
        <v>7</v>
      </c>
      <c r="F7" s="44">
        <v>1991</v>
      </c>
      <c r="G7" s="8" t="s">
        <v>9</v>
      </c>
      <c r="H7" s="44" t="s">
        <v>8</v>
      </c>
      <c r="I7" s="44">
        <v>27</v>
      </c>
      <c r="J7" s="66">
        <v>0.59166666666666667</v>
      </c>
      <c r="K7" s="66">
        <f t="shared" ref="K7:K48" si="0">J7-времяст5</f>
        <v>0.19583333333333336</v>
      </c>
      <c r="L7" s="51" t="s">
        <v>10</v>
      </c>
      <c r="M7" s="51" t="s">
        <v>10</v>
      </c>
      <c r="N7" s="52">
        <v>1</v>
      </c>
      <c r="O7" s="52">
        <v>1</v>
      </c>
      <c r="P7" s="22"/>
    </row>
    <row r="8" spans="1:17" x14ac:dyDescent="0.3">
      <c r="A8" s="44">
        <v>2</v>
      </c>
      <c r="B8" s="44" t="s">
        <v>5</v>
      </c>
      <c r="C8" s="44">
        <v>538</v>
      </c>
      <c r="D8" s="17" t="s">
        <v>11</v>
      </c>
      <c r="E8" s="17" t="s">
        <v>12</v>
      </c>
      <c r="F8" s="44">
        <v>1986</v>
      </c>
      <c r="G8" s="8" t="s">
        <v>9</v>
      </c>
      <c r="H8" s="44" t="s">
        <v>8</v>
      </c>
      <c r="I8" s="44">
        <v>32</v>
      </c>
      <c r="J8" s="66">
        <v>0.59722222222222221</v>
      </c>
      <c r="K8" s="66">
        <f t="shared" si="0"/>
        <v>0.2013888888888889</v>
      </c>
      <c r="L8" s="51" t="s">
        <v>10</v>
      </c>
      <c r="M8" s="51" t="s">
        <v>10</v>
      </c>
      <c r="N8" s="52">
        <v>2</v>
      </c>
      <c r="O8" s="52">
        <v>2</v>
      </c>
      <c r="P8" s="22"/>
    </row>
    <row r="9" spans="1:17" x14ac:dyDescent="0.3">
      <c r="A9" s="44">
        <v>3</v>
      </c>
      <c r="B9" s="44" t="s">
        <v>5</v>
      </c>
      <c r="C9" s="44">
        <v>519</v>
      </c>
      <c r="D9" s="17" t="s">
        <v>13</v>
      </c>
      <c r="E9" s="17" t="s">
        <v>14</v>
      </c>
      <c r="F9" s="44">
        <v>1973</v>
      </c>
      <c r="G9" s="8" t="s">
        <v>15</v>
      </c>
      <c r="H9" s="44" t="s">
        <v>8</v>
      </c>
      <c r="I9" s="44">
        <v>45</v>
      </c>
      <c r="J9" s="66">
        <v>0.60347222222222219</v>
      </c>
      <c r="K9" s="66">
        <f t="shared" si="0"/>
        <v>0.20763888888888887</v>
      </c>
      <c r="L9" s="51" t="s">
        <v>10</v>
      </c>
      <c r="M9" s="51" t="s">
        <v>10</v>
      </c>
      <c r="N9" s="52">
        <v>3</v>
      </c>
      <c r="O9" s="52">
        <v>3</v>
      </c>
      <c r="P9" s="22"/>
    </row>
    <row r="10" spans="1:17" x14ac:dyDescent="0.3">
      <c r="A10" s="44">
        <v>4</v>
      </c>
      <c r="B10" s="44" t="s">
        <v>5</v>
      </c>
      <c r="C10" s="44">
        <v>531</v>
      </c>
      <c r="D10" s="17" t="s">
        <v>16</v>
      </c>
      <c r="E10" s="17" t="s">
        <v>17</v>
      </c>
      <c r="F10" s="44">
        <v>1988</v>
      </c>
      <c r="G10" s="8" t="s">
        <v>19</v>
      </c>
      <c r="H10" s="44" t="s">
        <v>18</v>
      </c>
      <c r="I10" s="44">
        <v>30</v>
      </c>
      <c r="J10" s="66">
        <v>0.60555555555555551</v>
      </c>
      <c r="K10" s="66">
        <f t="shared" si="0"/>
        <v>0.2097222222222222</v>
      </c>
      <c r="L10" s="51" t="s">
        <v>10</v>
      </c>
      <c r="M10" s="51" t="s">
        <v>10</v>
      </c>
      <c r="N10" s="52">
        <v>4</v>
      </c>
      <c r="O10" s="52">
        <v>1</v>
      </c>
      <c r="P10" s="22"/>
    </row>
    <row r="11" spans="1:17" x14ac:dyDescent="0.3">
      <c r="A11" s="45">
        <v>5</v>
      </c>
      <c r="B11" s="45" t="s">
        <v>5</v>
      </c>
      <c r="C11" s="45">
        <v>557</v>
      </c>
      <c r="D11" s="9" t="s">
        <v>20</v>
      </c>
      <c r="E11" s="9" t="s">
        <v>7</v>
      </c>
      <c r="F11" s="45">
        <v>1985</v>
      </c>
      <c r="G11" s="9" t="s">
        <v>9</v>
      </c>
      <c r="H11" s="45" t="s">
        <v>8</v>
      </c>
      <c r="I11" s="45">
        <v>33</v>
      </c>
      <c r="J11" s="65">
        <v>0.60763888888888895</v>
      </c>
      <c r="K11" s="65">
        <f t="shared" si="0"/>
        <v>0.21180555555555564</v>
      </c>
      <c r="L11" s="53" t="s">
        <v>10</v>
      </c>
      <c r="M11" s="53" t="s">
        <v>10</v>
      </c>
      <c r="N11" s="54">
        <v>5</v>
      </c>
      <c r="O11" s="54">
        <v>4</v>
      </c>
      <c r="P11" s="25"/>
    </row>
    <row r="12" spans="1:17" x14ac:dyDescent="0.3">
      <c r="A12" s="45">
        <v>6</v>
      </c>
      <c r="B12" s="45" t="s">
        <v>5</v>
      </c>
      <c r="C12" s="45">
        <v>533</v>
      </c>
      <c r="D12" s="9" t="s">
        <v>21</v>
      </c>
      <c r="E12" s="9" t="s">
        <v>22</v>
      </c>
      <c r="F12" s="45">
        <v>1985</v>
      </c>
      <c r="G12" s="9" t="s">
        <v>9</v>
      </c>
      <c r="H12" s="45" t="s">
        <v>8</v>
      </c>
      <c r="I12" s="45">
        <v>33</v>
      </c>
      <c r="J12" s="65">
        <v>0.61319444444444449</v>
      </c>
      <c r="K12" s="65">
        <f t="shared" si="0"/>
        <v>0.21736111111111117</v>
      </c>
      <c r="L12" s="53" t="s">
        <v>10</v>
      </c>
      <c r="M12" s="53" t="s">
        <v>10</v>
      </c>
      <c r="N12" s="54">
        <v>6</v>
      </c>
      <c r="O12" s="54">
        <v>5</v>
      </c>
      <c r="P12" s="25"/>
    </row>
    <row r="13" spans="1:17" x14ac:dyDescent="0.3">
      <c r="A13" s="45">
        <v>7</v>
      </c>
      <c r="B13" s="45" t="s">
        <v>5</v>
      </c>
      <c r="C13" s="45">
        <v>502</v>
      </c>
      <c r="D13" s="9" t="s">
        <v>23</v>
      </c>
      <c r="E13" s="9" t="s">
        <v>24</v>
      </c>
      <c r="F13" s="45">
        <v>1998</v>
      </c>
      <c r="G13" s="9" t="s">
        <v>25</v>
      </c>
      <c r="H13" s="45" t="s">
        <v>8</v>
      </c>
      <c r="I13" s="45">
        <v>20</v>
      </c>
      <c r="J13" s="65">
        <v>0.62777777777777777</v>
      </c>
      <c r="K13" s="65">
        <f t="shared" si="0"/>
        <v>0.23194444444444445</v>
      </c>
      <c r="L13" s="53" t="s">
        <v>10</v>
      </c>
      <c r="M13" s="53" t="s">
        <v>10</v>
      </c>
      <c r="N13" s="54">
        <v>7</v>
      </c>
      <c r="O13" s="54">
        <v>6</v>
      </c>
      <c r="P13" s="25"/>
    </row>
    <row r="14" spans="1:17" x14ac:dyDescent="0.3">
      <c r="A14" s="45">
        <v>8</v>
      </c>
      <c r="B14" s="45" t="s">
        <v>5</v>
      </c>
      <c r="C14" s="45">
        <v>503</v>
      </c>
      <c r="D14" s="9" t="s">
        <v>26</v>
      </c>
      <c r="E14" s="9" t="s">
        <v>27</v>
      </c>
      <c r="F14" s="45">
        <v>1986</v>
      </c>
      <c r="G14" s="9" t="s">
        <v>9</v>
      </c>
      <c r="H14" s="45" t="s">
        <v>8</v>
      </c>
      <c r="I14" s="45">
        <v>32</v>
      </c>
      <c r="J14" s="65">
        <v>0.63888888888888895</v>
      </c>
      <c r="K14" s="65">
        <f t="shared" si="0"/>
        <v>0.24305555555555564</v>
      </c>
      <c r="L14" s="53" t="s">
        <v>10</v>
      </c>
      <c r="M14" s="53" t="s">
        <v>10</v>
      </c>
      <c r="N14" s="54">
        <v>8</v>
      </c>
      <c r="O14" s="54">
        <v>7</v>
      </c>
      <c r="P14" s="25"/>
    </row>
    <row r="15" spans="1:17" x14ac:dyDescent="0.3">
      <c r="A15" s="45">
        <v>9</v>
      </c>
      <c r="B15" s="45" t="s">
        <v>5</v>
      </c>
      <c r="C15" s="45" t="s">
        <v>28</v>
      </c>
      <c r="D15" s="10" t="s">
        <v>29</v>
      </c>
      <c r="E15" s="10" t="s">
        <v>30</v>
      </c>
      <c r="F15" s="49" t="s">
        <v>62</v>
      </c>
      <c r="G15" s="10" t="s">
        <v>9</v>
      </c>
      <c r="H15" s="49" t="s">
        <v>8</v>
      </c>
      <c r="I15" s="49" t="s">
        <v>62</v>
      </c>
      <c r="J15" s="71">
        <v>0.64444444444444449</v>
      </c>
      <c r="K15" s="71">
        <f t="shared" si="0"/>
        <v>0.24861111111111117</v>
      </c>
      <c r="L15" s="55" t="s">
        <v>10</v>
      </c>
      <c r="M15" s="55" t="s">
        <v>10</v>
      </c>
      <c r="N15" s="54">
        <v>9</v>
      </c>
      <c r="O15" s="54">
        <v>8</v>
      </c>
      <c r="P15" s="25"/>
    </row>
    <row r="16" spans="1:17" x14ac:dyDescent="0.3">
      <c r="A16" s="45">
        <v>10</v>
      </c>
      <c r="B16" s="45" t="s">
        <v>5</v>
      </c>
      <c r="C16" s="45">
        <v>504</v>
      </c>
      <c r="D16" s="9" t="s">
        <v>31</v>
      </c>
      <c r="E16" s="9" t="s">
        <v>32</v>
      </c>
      <c r="F16" s="45">
        <v>1983</v>
      </c>
      <c r="G16" s="9" t="s">
        <v>9</v>
      </c>
      <c r="H16" s="45" t="s">
        <v>8</v>
      </c>
      <c r="I16" s="45">
        <v>35</v>
      </c>
      <c r="J16" s="65">
        <v>0.65416666666666667</v>
      </c>
      <c r="K16" s="65">
        <f t="shared" si="0"/>
        <v>0.25833333333333336</v>
      </c>
      <c r="L16" s="53" t="s">
        <v>10</v>
      </c>
      <c r="M16" s="53" t="s">
        <v>10</v>
      </c>
      <c r="N16" s="54">
        <v>10</v>
      </c>
      <c r="O16" s="54">
        <v>9</v>
      </c>
      <c r="P16" s="25"/>
    </row>
    <row r="17" spans="1:16" x14ac:dyDescent="0.3">
      <c r="A17" s="45">
        <v>11</v>
      </c>
      <c r="B17" s="45" t="s">
        <v>5</v>
      </c>
      <c r="C17" s="45">
        <v>555</v>
      </c>
      <c r="D17" s="9" t="s">
        <v>33</v>
      </c>
      <c r="E17" s="9" t="s">
        <v>34</v>
      </c>
      <c r="F17" s="45">
        <v>1988</v>
      </c>
      <c r="G17" s="9" t="s">
        <v>9</v>
      </c>
      <c r="H17" s="45" t="s">
        <v>8</v>
      </c>
      <c r="I17" s="45">
        <v>30</v>
      </c>
      <c r="J17" s="65">
        <v>0.65555555555555556</v>
      </c>
      <c r="K17" s="65">
        <f t="shared" si="0"/>
        <v>0.25972222222222224</v>
      </c>
      <c r="L17" s="53" t="s">
        <v>10</v>
      </c>
      <c r="M17" s="53" t="s">
        <v>10</v>
      </c>
      <c r="N17" s="54">
        <v>11</v>
      </c>
      <c r="O17" s="54">
        <v>10</v>
      </c>
      <c r="P17" s="25"/>
    </row>
    <row r="18" spans="1:16" x14ac:dyDescent="0.3">
      <c r="A18" s="45">
        <v>12</v>
      </c>
      <c r="B18" s="45" t="s">
        <v>5</v>
      </c>
      <c r="C18" s="45">
        <v>530</v>
      </c>
      <c r="D18" s="9" t="s">
        <v>26</v>
      </c>
      <c r="E18" s="9" t="s">
        <v>35</v>
      </c>
      <c r="F18" s="45">
        <v>1964</v>
      </c>
      <c r="G18" s="9" t="s">
        <v>36</v>
      </c>
      <c r="H18" s="45" t="s">
        <v>8</v>
      </c>
      <c r="I18" s="45">
        <v>54</v>
      </c>
      <c r="J18" s="65">
        <v>0.65694444444444444</v>
      </c>
      <c r="K18" s="65">
        <f t="shared" si="0"/>
        <v>0.26111111111111113</v>
      </c>
      <c r="L18" s="53" t="s">
        <v>10</v>
      </c>
      <c r="M18" s="53" t="s">
        <v>10</v>
      </c>
      <c r="N18" s="54">
        <v>12</v>
      </c>
      <c r="O18" s="54">
        <v>11</v>
      </c>
      <c r="P18" s="25"/>
    </row>
    <row r="19" spans="1:16" x14ac:dyDescent="0.3">
      <c r="A19" s="45">
        <v>13</v>
      </c>
      <c r="B19" s="45" t="s">
        <v>5</v>
      </c>
      <c r="C19" s="45">
        <v>537</v>
      </c>
      <c r="D19" s="9" t="s">
        <v>37</v>
      </c>
      <c r="E19" s="9" t="s">
        <v>38</v>
      </c>
      <c r="F19" s="45">
        <v>1977</v>
      </c>
      <c r="G19" s="9" t="s">
        <v>9</v>
      </c>
      <c r="H19" s="45" t="s">
        <v>8</v>
      </c>
      <c r="I19" s="45">
        <v>41</v>
      </c>
      <c r="J19" s="65">
        <v>0.65902777777777777</v>
      </c>
      <c r="K19" s="65">
        <f t="shared" si="0"/>
        <v>0.26319444444444445</v>
      </c>
      <c r="L19" s="53" t="s">
        <v>10</v>
      </c>
      <c r="M19" s="53" t="s">
        <v>10</v>
      </c>
      <c r="N19" s="54">
        <v>13</v>
      </c>
      <c r="O19" s="54">
        <v>12</v>
      </c>
      <c r="P19" s="25"/>
    </row>
    <row r="20" spans="1:16" x14ac:dyDescent="0.3">
      <c r="A20" s="45">
        <v>14</v>
      </c>
      <c r="B20" s="45" t="s">
        <v>5</v>
      </c>
      <c r="C20" s="45">
        <v>535</v>
      </c>
      <c r="D20" s="9" t="s">
        <v>39</v>
      </c>
      <c r="E20" s="9" t="s">
        <v>40</v>
      </c>
      <c r="F20" s="45">
        <v>1983</v>
      </c>
      <c r="G20" s="9" t="s">
        <v>9</v>
      </c>
      <c r="H20" s="45" t="s">
        <v>8</v>
      </c>
      <c r="I20" s="45">
        <v>35</v>
      </c>
      <c r="J20" s="65">
        <v>0.66597222222222219</v>
      </c>
      <c r="K20" s="65">
        <f t="shared" si="0"/>
        <v>0.27013888888888887</v>
      </c>
      <c r="L20" s="53" t="s">
        <v>10</v>
      </c>
      <c r="M20" s="53" t="s">
        <v>10</v>
      </c>
      <c r="N20" s="54">
        <v>14</v>
      </c>
      <c r="O20" s="54">
        <v>13</v>
      </c>
      <c r="P20" s="25"/>
    </row>
    <row r="21" spans="1:16" x14ac:dyDescent="0.3">
      <c r="A21" s="44">
        <v>15</v>
      </c>
      <c r="B21" s="44" t="s">
        <v>5</v>
      </c>
      <c r="C21" s="44">
        <v>510</v>
      </c>
      <c r="D21" s="17" t="s">
        <v>41</v>
      </c>
      <c r="E21" s="17" t="s">
        <v>42</v>
      </c>
      <c r="F21" s="44">
        <v>1980</v>
      </c>
      <c r="G21" s="8" t="s">
        <v>43</v>
      </c>
      <c r="H21" s="44" t="s">
        <v>18</v>
      </c>
      <c r="I21" s="44">
        <v>38</v>
      </c>
      <c r="J21" s="66">
        <v>0.66875000000000007</v>
      </c>
      <c r="K21" s="66">
        <f t="shared" si="0"/>
        <v>0.27291666666666675</v>
      </c>
      <c r="L21" s="51" t="s">
        <v>10</v>
      </c>
      <c r="M21" s="51" t="s">
        <v>10</v>
      </c>
      <c r="N21" s="52">
        <v>15</v>
      </c>
      <c r="O21" s="52">
        <v>2</v>
      </c>
      <c r="P21" s="22"/>
    </row>
    <row r="22" spans="1:16" x14ac:dyDescent="0.3">
      <c r="A22" s="45">
        <v>16</v>
      </c>
      <c r="B22" s="45" t="s">
        <v>5</v>
      </c>
      <c r="C22" s="45">
        <v>514</v>
      </c>
      <c r="D22" s="9" t="s">
        <v>44</v>
      </c>
      <c r="E22" s="9" t="s">
        <v>45</v>
      </c>
      <c r="F22" s="45">
        <v>1992</v>
      </c>
      <c r="G22" s="9" t="s">
        <v>9</v>
      </c>
      <c r="H22" s="45" t="s">
        <v>8</v>
      </c>
      <c r="I22" s="45">
        <v>26</v>
      </c>
      <c r="J22" s="65">
        <v>0.68055555555555547</v>
      </c>
      <c r="K22" s="65">
        <f t="shared" si="0"/>
        <v>0.28472222222222215</v>
      </c>
      <c r="L22" s="53" t="s">
        <v>10</v>
      </c>
      <c r="M22" s="53" t="s">
        <v>10</v>
      </c>
      <c r="N22" s="54">
        <v>16</v>
      </c>
      <c r="O22" s="54">
        <v>14</v>
      </c>
      <c r="P22" s="25"/>
    </row>
    <row r="23" spans="1:16" x14ac:dyDescent="0.3">
      <c r="A23" s="45">
        <v>17</v>
      </c>
      <c r="B23" s="45" t="s">
        <v>5</v>
      </c>
      <c r="C23" s="45">
        <v>541</v>
      </c>
      <c r="D23" s="9" t="s">
        <v>46</v>
      </c>
      <c r="E23" s="9" t="s">
        <v>34</v>
      </c>
      <c r="F23" s="45">
        <v>1973</v>
      </c>
      <c r="G23" s="9" t="s">
        <v>9</v>
      </c>
      <c r="H23" s="45" t="s">
        <v>8</v>
      </c>
      <c r="I23" s="45">
        <v>45</v>
      </c>
      <c r="J23" s="65">
        <v>0.68055555555555547</v>
      </c>
      <c r="K23" s="65">
        <f t="shared" si="0"/>
        <v>0.28472222222222215</v>
      </c>
      <c r="L23" s="53" t="s">
        <v>10</v>
      </c>
      <c r="M23" s="53" t="s">
        <v>10</v>
      </c>
      <c r="N23" s="54">
        <v>17</v>
      </c>
      <c r="O23" s="54">
        <v>15</v>
      </c>
      <c r="P23" s="25"/>
    </row>
    <row r="24" spans="1:16" x14ac:dyDescent="0.3">
      <c r="A24" s="44">
        <v>18</v>
      </c>
      <c r="B24" s="44" t="s">
        <v>5</v>
      </c>
      <c r="C24" s="44">
        <v>542</v>
      </c>
      <c r="D24" s="17" t="s">
        <v>47</v>
      </c>
      <c r="E24" s="17" t="s">
        <v>48</v>
      </c>
      <c r="F24" s="44">
        <v>1978</v>
      </c>
      <c r="G24" s="8" t="s">
        <v>49</v>
      </c>
      <c r="H24" s="44" t="s">
        <v>18</v>
      </c>
      <c r="I24" s="44">
        <v>40</v>
      </c>
      <c r="J24" s="66">
        <v>0.68055555555555547</v>
      </c>
      <c r="K24" s="66">
        <f t="shared" si="0"/>
        <v>0.28472222222222215</v>
      </c>
      <c r="L24" s="51" t="s">
        <v>10</v>
      </c>
      <c r="M24" s="51" t="s">
        <v>10</v>
      </c>
      <c r="N24" s="52">
        <v>18</v>
      </c>
      <c r="O24" s="52">
        <v>3</v>
      </c>
      <c r="P24" s="22"/>
    </row>
    <row r="25" spans="1:16" x14ac:dyDescent="0.3">
      <c r="A25" s="45">
        <v>19</v>
      </c>
      <c r="B25" s="45" t="s">
        <v>5</v>
      </c>
      <c r="C25" s="45">
        <v>561</v>
      </c>
      <c r="D25" s="9" t="s">
        <v>50</v>
      </c>
      <c r="E25" s="9" t="s">
        <v>51</v>
      </c>
      <c r="F25" s="45">
        <v>1982</v>
      </c>
      <c r="G25" s="9" t="s">
        <v>9</v>
      </c>
      <c r="H25" s="45" t="s">
        <v>18</v>
      </c>
      <c r="I25" s="45">
        <v>36</v>
      </c>
      <c r="J25" s="65">
        <v>0.70347222222222217</v>
      </c>
      <c r="K25" s="65">
        <f t="shared" si="0"/>
        <v>0.30763888888888885</v>
      </c>
      <c r="L25" s="53" t="s">
        <v>10</v>
      </c>
      <c r="M25" s="53" t="s">
        <v>10</v>
      </c>
      <c r="N25" s="54">
        <v>19</v>
      </c>
      <c r="O25" s="54">
        <v>4</v>
      </c>
      <c r="P25" s="25"/>
    </row>
    <row r="26" spans="1:16" x14ac:dyDescent="0.3">
      <c r="A26" s="45">
        <v>20</v>
      </c>
      <c r="B26" s="45" t="s">
        <v>5</v>
      </c>
      <c r="C26" s="45">
        <v>560</v>
      </c>
      <c r="D26" s="9" t="s">
        <v>52</v>
      </c>
      <c r="E26" s="9" t="s">
        <v>27</v>
      </c>
      <c r="F26" s="45">
        <v>1982</v>
      </c>
      <c r="G26" s="9" t="s">
        <v>9</v>
      </c>
      <c r="H26" s="45" t="s">
        <v>8</v>
      </c>
      <c r="I26" s="45">
        <v>36</v>
      </c>
      <c r="J26" s="65">
        <v>0.72291666666666676</v>
      </c>
      <c r="K26" s="65">
        <f t="shared" si="0"/>
        <v>0.32708333333333345</v>
      </c>
      <c r="L26" s="53" t="s">
        <v>10</v>
      </c>
      <c r="M26" s="53" t="s">
        <v>10</v>
      </c>
      <c r="N26" s="54">
        <v>20</v>
      </c>
      <c r="O26" s="54">
        <v>16</v>
      </c>
      <c r="P26" s="25"/>
    </row>
    <row r="27" spans="1:16" x14ac:dyDescent="0.3">
      <c r="A27" s="45">
        <v>21</v>
      </c>
      <c r="B27" s="45" t="s">
        <v>5</v>
      </c>
      <c r="C27" s="45">
        <v>521</v>
      </c>
      <c r="D27" s="9" t="s">
        <v>53</v>
      </c>
      <c r="E27" s="9" t="s">
        <v>22</v>
      </c>
      <c r="F27" s="45">
        <v>1991</v>
      </c>
      <c r="G27" s="9" t="s">
        <v>9</v>
      </c>
      <c r="H27" s="45" t="s">
        <v>8</v>
      </c>
      <c r="I27" s="45">
        <v>27</v>
      </c>
      <c r="J27" s="65">
        <v>0.7284722222222223</v>
      </c>
      <c r="K27" s="65">
        <f t="shared" si="0"/>
        <v>0.33263888888888898</v>
      </c>
      <c r="L27" s="53" t="s">
        <v>10</v>
      </c>
      <c r="M27" s="53" t="s">
        <v>10</v>
      </c>
      <c r="N27" s="54">
        <v>21</v>
      </c>
      <c r="O27" s="54">
        <v>17</v>
      </c>
      <c r="P27" s="25"/>
    </row>
    <row r="28" spans="1:16" x14ac:dyDescent="0.3">
      <c r="A28" s="45">
        <v>22</v>
      </c>
      <c r="B28" s="45" t="s">
        <v>5</v>
      </c>
      <c r="C28" s="45">
        <v>534</v>
      </c>
      <c r="D28" s="9" t="s">
        <v>54</v>
      </c>
      <c r="E28" s="9" t="s">
        <v>55</v>
      </c>
      <c r="F28" s="45">
        <v>1989</v>
      </c>
      <c r="G28" s="9" t="s">
        <v>9</v>
      </c>
      <c r="H28" s="45" t="s">
        <v>8</v>
      </c>
      <c r="I28" s="45">
        <v>29</v>
      </c>
      <c r="J28" s="65">
        <v>0.7284722222222223</v>
      </c>
      <c r="K28" s="65">
        <f t="shared" si="0"/>
        <v>0.33263888888888898</v>
      </c>
      <c r="L28" s="53" t="s">
        <v>10</v>
      </c>
      <c r="M28" s="53" t="s">
        <v>10</v>
      </c>
      <c r="N28" s="54">
        <v>22</v>
      </c>
      <c r="O28" s="54">
        <v>18</v>
      </c>
      <c r="P28" s="25"/>
    </row>
    <row r="29" spans="1:16" x14ac:dyDescent="0.3">
      <c r="A29" s="45">
        <v>23</v>
      </c>
      <c r="B29" s="45" t="s">
        <v>5</v>
      </c>
      <c r="C29" s="45">
        <v>525</v>
      </c>
      <c r="D29" s="9" t="s">
        <v>56</v>
      </c>
      <c r="E29" s="9" t="s">
        <v>55</v>
      </c>
      <c r="F29" s="45">
        <v>1977</v>
      </c>
      <c r="G29" s="9" t="s">
        <v>9</v>
      </c>
      <c r="H29" s="45" t="s">
        <v>8</v>
      </c>
      <c r="I29" s="45">
        <v>41</v>
      </c>
      <c r="J29" s="65">
        <v>0.72916666666666663</v>
      </c>
      <c r="K29" s="65">
        <f t="shared" si="0"/>
        <v>0.33333333333333331</v>
      </c>
      <c r="L29" s="53" t="s">
        <v>10</v>
      </c>
      <c r="M29" s="53" t="s">
        <v>10</v>
      </c>
      <c r="N29" s="54">
        <v>23</v>
      </c>
      <c r="O29" s="54">
        <v>19</v>
      </c>
      <c r="P29" s="25"/>
    </row>
    <row r="30" spans="1:16" x14ac:dyDescent="0.3">
      <c r="A30" s="45">
        <v>24</v>
      </c>
      <c r="B30" s="45" t="s">
        <v>5</v>
      </c>
      <c r="C30" s="45">
        <v>507</v>
      </c>
      <c r="D30" s="9" t="s">
        <v>57</v>
      </c>
      <c r="E30" s="9" t="s">
        <v>58</v>
      </c>
      <c r="F30" s="45">
        <v>1982</v>
      </c>
      <c r="G30" s="9" t="s">
        <v>9</v>
      </c>
      <c r="H30" s="45" t="s">
        <v>8</v>
      </c>
      <c r="I30" s="45">
        <v>36</v>
      </c>
      <c r="J30" s="65">
        <v>0.7368055555555556</v>
      </c>
      <c r="K30" s="65">
        <f t="shared" si="0"/>
        <v>0.34097222222222229</v>
      </c>
      <c r="L30" s="53" t="s">
        <v>10</v>
      </c>
      <c r="M30" s="53" t="s">
        <v>10</v>
      </c>
      <c r="N30" s="54">
        <v>24</v>
      </c>
      <c r="O30" s="54">
        <v>20</v>
      </c>
      <c r="P30" s="25"/>
    </row>
    <row r="31" spans="1:16" x14ac:dyDescent="0.3">
      <c r="A31" s="45">
        <v>25</v>
      </c>
      <c r="B31" s="45" t="s">
        <v>5</v>
      </c>
      <c r="C31" s="45">
        <v>508</v>
      </c>
      <c r="D31" s="9" t="s">
        <v>57</v>
      </c>
      <c r="E31" s="9" t="s">
        <v>59</v>
      </c>
      <c r="F31" s="45">
        <v>1979</v>
      </c>
      <c r="G31" s="9" t="s">
        <v>9</v>
      </c>
      <c r="H31" s="45" t="s">
        <v>18</v>
      </c>
      <c r="I31" s="45">
        <v>39</v>
      </c>
      <c r="J31" s="65">
        <v>0.7368055555555556</v>
      </c>
      <c r="K31" s="65">
        <f t="shared" si="0"/>
        <v>0.34097222222222229</v>
      </c>
      <c r="L31" s="53" t="s">
        <v>10</v>
      </c>
      <c r="M31" s="53" t="s">
        <v>10</v>
      </c>
      <c r="N31" s="54">
        <v>25</v>
      </c>
      <c r="O31" s="54">
        <v>5</v>
      </c>
      <c r="P31" s="25"/>
    </row>
    <row r="32" spans="1:16" x14ac:dyDescent="0.3">
      <c r="A32" s="45">
        <v>26</v>
      </c>
      <c r="B32" s="45" t="s">
        <v>5</v>
      </c>
      <c r="C32" s="45">
        <v>550</v>
      </c>
      <c r="D32" s="9" t="s">
        <v>60</v>
      </c>
      <c r="E32" s="9" t="s">
        <v>61</v>
      </c>
      <c r="F32" s="45">
        <v>1996</v>
      </c>
      <c r="G32" s="10" t="s">
        <v>62</v>
      </c>
      <c r="H32" s="45" t="s">
        <v>18</v>
      </c>
      <c r="I32" s="45">
        <v>22</v>
      </c>
      <c r="J32" s="65">
        <v>0.74097222222222225</v>
      </c>
      <c r="K32" s="65">
        <f t="shared" si="0"/>
        <v>0.34513888888888894</v>
      </c>
      <c r="L32" s="53" t="s">
        <v>10</v>
      </c>
      <c r="M32" s="53" t="s">
        <v>10</v>
      </c>
      <c r="N32" s="54">
        <v>26</v>
      </c>
      <c r="O32" s="54">
        <v>6</v>
      </c>
      <c r="P32" s="25"/>
    </row>
    <row r="33" spans="1:16" x14ac:dyDescent="0.3">
      <c r="A33" s="45">
        <v>27</v>
      </c>
      <c r="B33" s="45" t="s">
        <v>5</v>
      </c>
      <c r="C33" s="45">
        <v>551</v>
      </c>
      <c r="D33" s="9" t="s">
        <v>63</v>
      </c>
      <c r="E33" s="9" t="s">
        <v>64</v>
      </c>
      <c r="F33" s="45">
        <v>1996</v>
      </c>
      <c r="G33" s="10" t="s">
        <v>62</v>
      </c>
      <c r="H33" s="45" t="s">
        <v>18</v>
      </c>
      <c r="I33" s="45">
        <v>22</v>
      </c>
      <c r="J33" s="65">
        <v>0.74097222222222225</v>
      </c>
      <c r="K33" s="65">
        <f t="shared" si="0"/>
        <v>0.34513888888888894</v>
      </c>
      <c r="L33" s="53" t="s">
        <v>10</v>
      </c>
      <c r="M33" s="53" t="s">
        <v>10</v>
      </c>
      <c r="N33" s="54">
        <v>27</v>
      </c>
      <c r="O33" s="54">
        <v>7</v>
      </c>
      <c r="P33" s="25"/>
    </row>
    <row r="34" spans="1:16" x14ac:dyDescent="0.3">
      <c r="A34" s="45">
        <v>28</v>
      </c>
      <c r="B34" s="45" t="s">
        <v>5</v>
      </c>
      <c r="C34" s="45" t="s">
        <v>65</v>
      </c>
      <c r="D34" s="9" t="s">
        <v>66</v>
      </c>
      <c r="E34" s="9" t="s">
        <v>7</v>
      </c>
      <c r="F34" s="49" t="s">
        <v>62</v>
      </c>
      <c r="G34" s="10" t="s">
        <v>67</v>
      </c>
      <c r="H34" s="49" t="s">
        <v>8</v>
      </c>
      <c r="I34" s="49" t="s">
        <v>62</v>
      </c>
      <c r="J34" s="71">
        <v>0.74097222222222225</v>
      </c>
      <c r="K34" s="71">
        <f t="shared" si="0"/>
        <v>0.34513888888888894</v>
      </c>
      <c r="L34" s="55" t="s">
        <v>10</v>
      </c>
      <c r="M34" s="55" t="s">
        <v>10</v>
      </c>
      <c r="N34" s="54">
        <v>28</v>
      </c>
      <c r="O34" s="54">
        <v>21</v>
      </c>
      <c r="P34" s="25"/>
    </row>
    <row r="35" spans="1:16" x14ac:dyDescent="0.3">
      <c r="A35" s="45">
        <v>29</v>
      </c>
      <c r="B35" s="45" t="s">
        <v>5</v>
      </c>
      <c r="C35" s="45">
        <v>547</v>
      </c>
      <c r="D35" s="9" t="s">
        <v>68</v>
      </c>
      <c r="E35" s="9" t="s">
        <v>48</v>
      </c>
      <c r="F35" s="45">
        <v>1983</v>
      </c>
      <c r="G35" s="9" t="s">
        <v>69</v>
      </c>
      <c r="H35" s="45" t="s">
        <v>18</v>
      </c>
      <c r="I35" s="45">
        <v>35</v>
      </c>
      <c r="J35" s="65">
        <v>0.74722222222222223</v>
      </c>
      <c r="K35" s="65">
        <f t="shared" si="0"/>
        <v>0.35138888888888892</v>
      </c>
      <c r="L35" s="53" t="s">
        <v>10</v>
      </c>
      <c r="M35" s="53" t="s">
        <v>10</v>
      </c>
      <c r="N35" s="54">
        <v>29</v>
      </c>
      <c r="O35" s="54">
        <v>8</v>
      </c>
      <c r="P35" s="25"/>
    </row>
    <row r="36" spans="1:16" x14ac:dyDescent="0.3">
      <c r="A36" s="45">
        <v>30</v>
      </c>
      <c r="B36" s="45" t="s">
        <v>5</v>
      </c>
      <c r="C36" s="45">
        <v>548</v>
      </c>
      <c r="D36" s="9" t="s">
        <v>70</v>
      </c>
      <c r="E36" s="9" t="s">
        <v>71</v>
      </c>
      <c r="F36" s="45">
        <v>1988</v>
      </c>
      <c r="G36" s="9" t="s">
        <v>69</v>
      </c>
      <c r="H36" s="45" t="s">
        <v>8</v>
      </c>
      <c r="I36" s="45">
        <v>30</v>
      </c>
      <c r="J36" s="65">
        <v>0.74722222222222223</v>
      </c>
      <c r="K36" s="65">
        <f t="shared" si="0"/>
        <v>0.35138888888888892</v>
      </c>
      <c r="L36" s="53" t="s">
        <v>10</v>
      </c>
      <c r="M36" s="53" t="s">
        <v>10</v>
      </c>
      <c r="N36" s="54">
        <v>30</v>
      </c>
      <c r="O36" s="54">
        <v>22</v>
      </c>
      <c r="P36" s="25"/>
    </row>
    <row r="37" spans="1:16" x14ac:dyDescent="0.3">
      <c r="A37" s="45">
        <v>31</v>
      </c>
      <c r="B37" s="45" t="s">
        <v>5</v>
      </c>
      <c r="C37" s="45">
        <v>549</v>
      </c>
      <c r="D37" s="9" t="s">
        <v>72</v>
      </c>
      <c r="E37" s="9" t="s">
        <v>73</v>
      </c>
      <c r="F37" s="45">
        <v>1982</v>
      </c>
      <c r="G37" s="9" t="s">
        <v>69</v>
      </c>
      <c r="H37" s="45" t="s">
        <v>18</v>
      </c>
      <c r="I37" s="45">
        <v>36</v>
      </c>
      <c r="J37" s="65">
        <v>0.74722222222222223</v>
      </c>
      <c r="K37" s="65">
        <f t="shared" si="0"/>
        <v>0.35138888888888892</v>
      </c>
      <c r="L37" s="53" t="s">
        <v>10</v>
      </c>
      <c r="M37" s="53" t="s">
        <v>10</v>
      </c>
      <c r="N37" s="54">
        <v>31</v>
      </c>
      <c r="O37" s="54">
        <v>9</v>
      </c>
      <c r="P37" s="25"/>
    </row>
    <row r="38" spans="1:16" x14ac:dyDescent="0.3">
      <c r="A38" s="45">
        <v>32</v>
      </c>
      <c r="B38" s="45" t="s">
        <v>5</v>
      </c>
      <c r="C38" s="45">
        <v>558</v>
      </c>
      <c r="D38" s="9" t="s">
        <v>74</v>
      </c>
      <c r="E38" s="9" t="s">
        <v>75</v>
      </c>
      <c r="F38" s="45">
        <v>1989</v>
      </c>
      <c r="G38" s="9" t="s">
        <v>69</v>
      </c>
      <c r="H38" s="45" t="s">
        <v>18</v>
      </c>
      <c r="I38" s="45">
        <v>29</v>
      </c>
      <c r="J38" s="65">
        <v>0.74722222222222223</v>
      </c>
      <c r="K38" s="65">
        <f t="shared" si="0"/>
        <v>0.35138888888888892</v>
      </c>
      <c r="L38" s="53" t="s">
        <v>10</v>
      </c>
      <c r="M38" s="53" t="s">
        <v>10</v>
      </c>
      <c r="N38" s="54">
        <v>32</v>
      </c>
      <c r="O38" s="54">
        <v>10</v>
      </c>
      <c r="P38" s="25"/>
    </row>
    <row r="39" spans="1:16" x14ac:dyDescent="0.3">
      <c r="A39" s="45">
        <v>33</v>
      </c>
      <c r="B39" s="45" t="s">
        <v>5</v>
      </c>
      <c r="C39" s="45">
        <v>546</v>
      </c>
      <c r="D39" s="9" t="s">
        <v>76</v>
      </c>
      <c r="E39" s="9" t="s">
        <v>77</v>
      </c>
      <c r="F39" s="45">
        <v>1979</v>
      </c>
      <c r="G39" s="9" t="s">
        <v>69</v>
      </c>
      <c r="H39" s="45" t="s">
        <v>8</v>
      </c>
      <c r="I39" s="45">
        <v>39</v>
      </c>
      <c r="J39" s="65">
        <v>0.74728009259259265</v>
      </c>
      <c r="K39" s="65">
        <f t="shared" si="0"/>
        <v>0.35144675925925933</v>
      </c>
      <c r="L39" s="53" t="s">
        <v>10</v>
      </c>
      <c r="M39" s="53" t="s">
        <v>10</v>
      </c>
      <c r="N39" s="54">
        <v>33</v>
      </c>
      <c r="O39" s="54">
        <v>23</v>
      </c>
      <c r="P39" s="25"/>
    </row>
    <row r="40" spans="1:16" x14ac:dyDescent="0.3">
      <c r="A40" s="45">
        <v>34</v>
      </c>
      <c r="B40" s="45" t="s">
        <v>5</v>
      </c>
      <c r="C40" s="45">
        <v>559</v>
      </c>
      <c r="D40" s="9" t="s">
        <v>78</v>
      </c>
      <c r="E40" s="9" t="s">
        <v>79</v>
      </c>
      <c r="F40" s="45">
        <v>1988</v>
      </c>
      <c r="G40" s="9" t="s">
        <v>9</v>
      </c>
      <c r="H40" s="45" t="s">
        <v>8</v>
      </c>
      <c r="I40" s="45">
        <v>30</v>
      </c>
      <c r="J40" s="65">
        <v>0.74733796296296295</v>
      </c>
      <c r="K40" s="65">
        <f t="shared" si="0"/>
        <v>0.35150462962962964</v>
      </c>
      <c r="L40" s="53" t="s">
        <v>10</v>
      </c>
      <c r="M40" s="53" t="s">
        <v>10</v>
      </c>
      <c r="N40" s="54">
        <v>34</v>
      </c>
      <c r="O40" s="54">
        <v>24</v>
      </c>
      <c r="P40" s="25"/>
    </row>
    <row r="41" spans="1:16" x14ac:dyDescent="0.3">
      <c r="A41" s="45">
        <v>35</v>
      </c>
      <c r="B41" s="45" t="s">
        <v>5</v>
      </c>
      <c r="C41" s="45">
        <v>523</v>
      </c>
      <c r="D41" s="9" t="s">
        <v>80</v>
      </c>
      <c r="E41" s="9" t="s">
        <v>81</v>
      </c>
      <c r="F41" s="45">
        <v>1975</v>
      </c>
      <c r="G41" s="9" t="s">
        <v>9</v>
      </c>
      <c r="H41" s="45" t="s">
        <v>8</v>
      </c>
      <c r="I41" s="45">
        <v>43</v>
      </c>
      <c r="J41" s="65">
        <v>0.74791666666666667</v>
      </c>
      <c r="K41" s="65">
        <f t="shared" si="0"/>
        <v>0.35208333333333336</v>
      </c>
      <c r="L41" s="53" t="s">
        <v>10</v>
      </c>
      <c r="M41" s="53" t="s">
        <v>10</v>
      </c>
      <c r="N41" s="54">
        <v>35</v>
      </c>
      <c r="O41" s="54">
        <v>25</v>
      </c>
      <c r="P41" s="25"/>
    </row>
    <row r="42" spans="1:16" x14ac:dyDescent="0.3">
      <c r="A42" s="45">
        <v>36</v>
      </c>
      <c r="B42" s="45" t="s">
        <v>5</v>
      </c>
      <c r="C42" s="45">
        <v>524</v>
      </c>
      <c r="D42" s="9" t="s">
        <v>82</v>
      </c>
      <c r="E42" s="9" t="s">
        <v>34</v>
      </c>
      <c r="F42" s="45">
        <v>1986</v>
      </c>
      <c r="G42" s="9" t="s">
        <v>9</v>
      </c>
      <c r="H42" s="45" t="s">
        <v>8</v>
      </c>
      <c r="I42" s="45">
        <v>32</v>
      </c>
      <c r="J42" s="65">
        <v>0.7631944444444444</v>
      </c>
      <c r="K42" s="65">
        <f t="shared" si="0"/>
        <v>0.36736111111111108</v>
      </c>
      <c r="L42" s="53" t="s">
        <v>10</v>
      </c>
      <c r="M42" s="53" t="s">
        <v>10</v>
      </c>
      <c r="N42" s="54">
        <v>36</v>
      </c>
      <c r="O42" s="54">
        <v>26</v>
      </c>
      <c r="P42" s="25"/>
    </row>
    <row r="43" spans="1:16" x14ac:dyDescent="0.3">
      <c r="A43" s="45">
        <v>37</v>
      </c>
      <c r="B43" s="45" t="s">
        <v>5</v>
      </c>
      <c r="C43" s="45">
        <v>526</v>
      </c>
      <c r="D43" s="9" t="s">
        <v>83</v>
      </c>
      <c r="E43" s="9" t="s">
        <v>84</v>
      </c>
      <c r="F43" s="45">
        <v>1983</v>
      </c>
      <c r="G43" s="9" t="s">
        <v>9</v>
      </c>
      <c r="H43" s="45" t="s">
        <v>8</v>
      </c>
      <c r="I43" s="45">
        <v>35</v>
      </c>
      <c r="J43" s="65">
        <v>0.76325231481481481</v>
      </c>
      <c r="K43" s="65">
        <f t="shared" si="0"/>
        <v>0.3674189814814815</v>
      </c>
      <c r="L43" s="53" t="s">
        <v>10</v>
      </c>
      <c r="M43" s="53" t="s">
        <v>10</v>
      </c>
      <c r="N43" s="54">
        <v>37</v>
      </c>
      <c r="O43" s="54">
        <v>27</v>
      </c>
      <c r="P43" s="25"/>
    </row>
    <row r="44" spans="1:16" x14ac:dyDescent="0.3">
      <c r="A44" s="45">
        <v>38</v>
      </c>
      <c r="B44" s="45" t="s">
        <v>5</v>
      </c>
      <c r="C44" s="45">
        <v>522</v>
      </c>
      <c r="D44" s="9" t="s">
        <v>85</v>
      </c>
      <c r="E44" s="9" t="s">
        <v>77</v>
      </c>
      <c r="F44" s="45">
        <v>1982</v>
      </c>
      <c r="G44" s="9" t="s">
        <v>9</v>
      </c>
      <c r="H44" s="45" t="s">
        <v>8</v>
      </c>
      <c r="I44" s="45">
        <v>36</v>
      </c>
      <c r="J44" s="65">
        <v>0.76331018518518512</v>
      </c>
      <c r="K44" s="65">
        <f t="shared" si="0"/>
        <v>0.3674768518518518</v>
      </c>
      <c r="L44" s="53" t="s">
        <v>10</v>
      </c>
      <c r="M44" s="53" t="s">
        <v>10</v>
      </c>
      <c r="N44" s="54">
        <v>38</v>
      </c>
      <c r="O44" s="54">
        <v>28</v>
      </c>
      <c r="P44" s="25"/>
    </row>
    <row r="45" spans="1:16" x14ac:dyDescent="0.3">
      <c r="A45" s="45">
        <v>39</v>
      </c>
      <c r="B45" s="45" t="s">
        <v>5</v>
      </c>
      <c r="C45" s="45">
        <v>513</v>
      </c>
      <c r="D45" s="9" t="s">
        <v>86</v>
      </c>
      <c r="E45" s="9" t="s">
        <v>87</v>
      </c>
      <c r="F45" s="45">
        <v>1975</v>
      </c>
      <c r="G45" s="9" t="s">
        <v>9</v>
      </c>
      <c r="H45" s="45" t="s">
        <v>8</v>
      </c>
      <c r="I45" s="45">
        <v>43</v>
      </c>
      <c r="J45" s="65">
        <v>0.7895833333333333</v>
      </c>
      <c r="K45" s="65">
        <f t="shared" si="0"/>
        <v>0.39374999999999999</v>
      </c>
      <c r="L45" s="53" t="s">
        <v>10</v>
      </c>
      <c r="M45" s="53" t="s">
        <v>10</v>
      </c>
      <c r="N45" s="54">
        <v>39</v>
      </c>
      <c r="O45" s="54">
        <v>29</v>
      </c>
      <c r="P45" s="25"/>
    </row>
    <row r="46" spans="1:16" x14ac:dyDescent="0.3">
      <c r="A46" s="45">
        <v>40</v>
      </c>
      <c r="B46" s="45" t="s">
        <v>5</v>
      </c>
      <c r="C46" s="45">
        <v>515</v>
      </c>
      <c r="D46" s="9" t="s">
        <v>88</v>
      </c>
      <c r="E46" s="9" t="s">
        <v>7</v>
      </c>
      <c r="F46" s="45">
        <v>1979</v>
      </c>
      <c r="G46" s="9" t="s">
        <v>9</v>
      </c>
      <c r="H46" s="45" t="s">
        <v>8</v>
      </c>
      <c r="I46" s="45">
        <v>39</v>
      </c>
      <c r="J46" s="65">
        <v>0.78964120370370372</v>
      </c>
      <c r="K46" s="65">
        <f t="shared" si="0"/>
        <v>0.39380787037037041</v>
      </c>
      <c r="L46" s="53" t="s">
        <v>10</v>
      </c>
      <c r="M46" s="53" t="s">
        <v>10</v>
      </c>
      <c r="N46" s="54">
        <v>40</v>
      </c>
      <c r="O46" s="54">
        <v>30</v>
      </c>
      <c r="P46" s="25"/>
    </row>
    <row r="47" spans="1:16" x14ac:dyDescent="0.3">
      <c r="A47" s="45">
        <v>41</v>
      </c>
      <c r="B47" s="45" t="s">
        <v>5</v>
      </c>
      <c r="C47" s="45">
        <v>509</v>
      </c>
      <c r="D47" s="9" t="s">
        <v>89</v>
      </c>
      <c r="E47" s="9" t="s">
        <v>90</v>
      </c>
      <c r="F47" s="45">
        <v>1991</v>
      </c>
      <c r="G47" s="9" t="s">
        <v>91</v>
      </c>
      <c r="H47" s="45" t="s">
        <v>18</v>
      </c>
      <c r="I47" s="45">
        <v>27</v>
      </c>
      <c r="J47" s="65">
        <v>0.7909722222222223</v>
      </c>
      <c r="K47" s="65">
        <f t="shared" si="0"/>
        <v>0.39513888888888898</v>
      </c>
      <c r="L47" s="53" t="s">
        <v>10</v>
      </c>
      <c r="M47" s="53" t="s">
        <v>10</v>
      </c>
      <c r="N47" s="54">
        <v>41</v>
      </c>
      <c r="O47" s="54">
        <v>11</v>
      </c>
      <c r="P47" s="25"/>
    </row>
    <row r="48" spans="1:16" x14ac:dyDescent="0.3">
      <c r="A48" s="45">
        <v>42</v>
      </c>
      <c r="B48" s="45" t="s">
        <v>5</v>
      </c>
      <c r="C48" s="45">
        <v>516</v>
      </c>
      <c r="D48" s="9" t="s">
        <v>92</v>
      </c>
      <c r="E48" s="9" t="s">
        <v>12</v>
      </c>
      <c r="F48" s="45">
        <v>1985</v>
      </c>
      <c r="G48" s="9" t="s">
        <v>9</v>
      </c>
      <c r="H48" s="45" t="s">
        <v>8</v>
      </c>
      <c r="I48" s="45">
        <v>33</v>
      </c>
      <c r="J48" s="65">
        <v>0.7909722222222223</v>
      </c>
      <c r="K48" s="65">
        <f t="shared" si="0"/>
        <v>0.39513888888888898</v>
      </c>
      <c r="L48" s="53" t="s">
        <v>10</v>
      </c>
      <c r="M48" s="53" t="s">
        <v>10</v>
      </c>
      <c r="N48" s="54">
        <v>42</v>
      </c>
      <c r="O48" s="54">
        <v>31</v>
      </c>
      <c r="P48" s="25"/>
    </row>
    <row r="49" spans="1:16" x14ac:dyDescent="0.3">
      <c r="A49" s="45">
        <v>43</v>
      </c>
      <c r="B49" s="45" t="s">
        <v>5</v>
      </c>
      <c r="C49" s="45">
        <v>528</v>
      </c>
      <c r="D49" s="9" t="s">
        <v>93</v>
      </c>
      <c r="E49" s="9" t="s">
        <v>94</v>
      </c>
      <c r="F49" s="45">
        <v>1986</v>
      </c>
      <c r="G49" s="9" t="s">
        <v>9</v>
      </c>
      <c r="H49" s="45" t="s">
        <v>8</v>
      </c>
      <c r="I49" s="45">
        <v>32</v>
      </c>
      <c r="J49" s="65">
        <v>0.79513888888888884</v>
      </c>
      <c r="K49" s="65">
        <f>J49-времяст5</f>
        <v>0.39930555555555552</v>
      </c>
      <c r="L49" s="53" t="s">
        <v>10</v>
      </c>
      <c r="M49" s="53" t="s">
        <v>10</v>
      </c>
      <c r="N49" s="54">
        <v>43</v>
      </c>
      <c r="O49" s="54">
        <v>32</v>
      </c>
      <c r="P49" s="25"/>
    </row>
    <row r="50" spans="1:16" x14ac:dyDescent="0.3">
      <c r="A50" s="45">
        <v>44</v>
      </c>
      <c r="B50" s="45" t="s">
        <v>5</v>
      </c>
      <c r="C50" s="45">
        <v>532</v>
      </c>
      <c r="D50" s="9" t="s">
        <v>95</v>
      </c>
      <c r="E50" s="9" t="s">
        <v>7</v>
      </c>
      <c r="F50" s="45">
        <v>1985</v>
      </c>
      <c r="G50" s="9" t="s">
        <v>9</v>
      </c>
      <c r="H50" s="45" t="s">
        <v>8</v>
      </c>
      <c r="I50" s="45">
        <v>33</v>
      </c>
      <c r="J50" s="65">
        <v>0.79519675925925926</v>
      </c>
      <c r="K50" s="65">
        <f>J50-времяст5</f>
        <v>0.39936342592592594</v>
      </c>
      <c r="L50" s="53" t="s">
        <v>10</v>
      </c>
      <c r="M50" s="53" t="s">
        <v>10</v>
      </c>
      <c r="N50" s="54">
        <v>44</v>
      </c>
      <c r="O50" s="54">
        <v>33</v>
      </c>
      <c r="P50" s="25"/>
    </row>
    <row r="51" spans="1:16" x14ac:dyDescent="0.3">
      <c r="A51" s="46">
        <v>45</v>
      </c>
      <c r="B51" s="46" t="s">
        <v>5</v>
      </c>
      <c r="C51" s="46">
        <v>527</v>
      </c>
      <c r="D51" s="11" t="s">
        <v>96</v>
      </c>
      <c r="E51" s="11" t="s">
        <v>97</v>
      </c>
      <c r="F51" s="46">
        <v>1999</v>
      </c>
      <c r="G51" s="11" t="s">
        <v>9</v>
      </c>
      <c r="H51" s="46" t="s">
        <v>18</v>
      </c>
      <c r="I51" s="46">
        <v>19</v>
      </c>
      <c r="J51" s="56" t="s">
        <v>10</v>
      </c>
      <c r="K51" s="67" t="s">
        <v>10</v>
      </c>
      <c r="L51" s="56" t="s">
        <v>10</v>
      </c>
      <c r="M51" s="56" t="s">
        <v>10</v>
      </c>
      <c r="N51" s="56" t="s">
        <v>10</v>
      </c>
      <c r="O51" s="57" t="s">
        <v>99</v>
      </c>
      <c r="P51" s="29" t="s">
        <v>98</v>
      </c>
    </row>
    <row r="52" spans="1:16" x14ac:dyDescent="0.3">
      <c r="A52" s="46">
        <v>46</v>
      </c>
      <c r="B52" s="46" t="s">
        <v>5</v>
      </c>
      <c r="C52" s="46">
        <v>529</v>
      </c>
      <c r="D52" s="11" t="s">
        <v>100</v>
      </c>
      <c r="E52" s="11" t="s">
        <v>101</v>
      </c>
      <c r="F52" s="46">
        <v>1998</v>
      </c>
      <c r="G52" s="11" t="s">
        <v>9</v>
      </c>
      <c r="H52" s="46" t="s">
        <v>18</v>
      </c>
      <c r="I52" s="46">
        <v>20</v>
      </c>
      <c r="J52" s="56" t="s">
        <v>10</v>
      </c>
      <c r="K52" s="56" t="s">
        <v>10</v>
      </c>
      <c r="L52" s="56" t="s">
        <v>10</v>
      </c>
      <c r="M52" s="56" t="s">
        <v>10</v>
      </c>
      <c r="N52" s="56" t="s">
        <v>10</v>
      </c>
      <c r="O52" s="57" t="s">
        <v>99</v>
      </c>
      <c r="P52" s="29" t="s">
        <v>98</v>
      </c>
    </row>
    <row r="53" spans="1:16" x14ac:dyDescent="0.3">
      <c r="A53" s="46">
        <v>47</v>
      </c>
      <c r="B53" s="46" t="s">
        <v>5</v>
      </c>
      <c r="C53" s="46">
        <v>554</v>
      </c>
      <c r="D53" s="11" t="s">
        <v>102</v>
      </c>
      <c r="E53" s="11" t="s">
        <v>14</v>
      </c>
      <c r="F53" s="46">
        <v>1979</v>
      </c>
      <c r="G53" s="11" t="s">
        <v>9</v>
      </c>
      <c r="H53" s="46" t="s">
        <v>8</v>
      </c>
      <c r="I53" s="46">
        <v>39</v>
      </c>
      <c r="J53" s="56" t="s">
        <v>10</v>
      </c>
      <c r="K53" s="56" t="s">
        <v>10</v>
      </c>
      <c r="L53" s="56" t="s">
        <v>10</v>
      </c>
      <c r="M53" s="56" t="s">
        <v>10</v>
      </c>
      <c r="N53" s="56" t="s">
        <v>10</v>
      </c>
      <c r="O53" s="57" t="s">
        <v>99</v>
      </c>
      <c r="P53" s="29" t="s">
        <v>98</v>
      </c>
    </row>
    <row r="54" spans="1:16" x14ac:dyDescent="0.3">
      <c r="A54" s="46">
        <v>48</v>
      </c>
      <c r="B54" s="46" t="s">
        <v>5</v>
      </c>
      <c r="C54" s="46" t="s">
        <v>103</v>
      </c>
      <c r="D54" s="11" t="s">
        <v>104</v>
      </c>
      <c r="E54" s="11" t="s">
        <v>105</v>
      </c>
      <c r="F54" s="46">
        <v>1987</v>
      </c>
      <c r="G54" s="11" t="s">
        <v>9</v>
      </c>
      <c r="H54" s="46" t="s">
        <v>18</v>
      </c>
      <c r="I54" s="46">
        <v>31</v>
      </c>
      <c r="J54" s="56" t="s">
        <v>10</v>
      </c>
      <c r="K54" s="56" t="s">
        <v>10</v>
      </c>
      <c r="L54" s="56" t="s">
        <v>10</v>
      </c>
      <c r="M54" s="56" t="s">
        <v>10</v>
      </c>
      <c r="N54" s="56" t="s">
        <v>10</v>
      </c>
      <c r="O54" s="57" t="s">
        <v>99</v>
      </c>
      <c r="P54" s="29" t="s">
        <v>98</v>
      </c>
    </row>
  </sheetData>
  <sortState ref="A6:P153">
    <sortCondition ref="B6:B153"/>
    <sortCondition ref="K6:K153"/>
  </sortState>
  <mergeCells count="6">
    <mergeCell ref="A1:P1"/>
    <mergeCell ref="A2:G2"/>
    <mergeCell ref="A3:G3"/>
    <mergeCell ref="A4:G4"/>
    <mergeCell ref="A5:C5"/>
    <mergeCell ref="N2:P2"/>
  </mergeCells>
  <pageMargins left="0.31496062992125984" right="0.31496062992125984" top="0.55118110236220474" bottom="0.35433070866141736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workbookViewId="0">
      <selection activeCell="D5" sqref="D5"/>
    </sheetView>
  </sheetViews>
  <sheetFormatPr defaultColWidth="9.109375" defaultRowHeight="14.4" x14ac:dyDescent="0.3"/>
  <cols>
    <col min="1" max="1" width="5" style="13" customWidth="1"/>
    <col min="2" max="2" width="9.109375" style="13"/>
    <col min="3" max="3" width="6.44140625" style="13" customWidth="1"/>
    <col min="4" max="4" width="14.5546875" style="13" bestFit="1" customWidth="1"/>
    <col min="5" max="5" width="11" style="13" bestFit="1" customWidth="1"/>
    <col min="6" max="6" width="7.88671875" style="13" customWidth="1"/>
    <col min="7" max="10" width="9.109375" style="13"/>
    <col min="11" max="11" width="8.88671875" style="13" customWidth="1"/>
    <col min="12" max="12" width="9.109375" style="13"/>
    <col min="13" max="13" width="8.88671875" style="13" customWidth="1"/>
    <col min="14" max="15" width="6.44140625" style="13" customWidth="1"/>
    <col min="16" max="16" width="11.6640625" style="13" customWidth="1"/>
    <col min="17" max="16384" width="9.109375" style="3"/>
  </cols>
  <sheetData>
    <row r="1" spans="1:17" ht="36.6" customHeight="1" x14ac:dyDescent="0.3">
      <c r="A1" s="14"/>
      <c r="B1" s="14" t="s">
        <v>2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7" ht="15.6" x14ac:dyDescent="0.3">
      <c r="A2" s="15"/>
      <c r="B2" s="15" t="s">
        <v>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5"/>
      <c r="O2" s="15" t="s">
        <v>0</v>
      </c>
      <c r="P2" s="1"/>
    </row>
    <row r="3" spans="1:17" ht="15.6" x14ac:dyDescent="0.3">
      <c r="A3" s="2"/>
      <c r="B3" s="2" t="s">
        <v>1</v>
      </c>
      <c r="C3" s="2"/>
      <c r="D3" s="2"/>
      <c r="E3" s="2"/>
      <c r="F3" s="5"/>
      <c r="G3" s="5"/>
      <c r="H3" s="2"/>
      <c r="I3" s="5"/>
    </row>
    <row r="4" spans="1:17" ht="15.6" x14ac:dyDescent="0.3">
      <c r="A4" s="2"/>
      <c r="B4" s="2" t="s">
        <v>4</v>
      </c>
      <c r="C4" s="2"/>
      <c r="D4" s="2"/>
      <c r="E4" s="2"/>
      <c r="F4" s="6"/>
      <c r="G4" s="2"/>
      <c r="H4" s="2"/>
      <c r="I4" s="6"/>
      <c r="J4" s="19"/>
      <c r="K4" s="19"/>
      <c r="L4" s="19"/>
      <c r="M4" s="19"/>
      <c r="N4" s="19"/>
      <c r="O4" s="19"/>
      <c r="P4" s="19"/>
    </row>
    <row r="5" spans="1:17" ht="15.6" x14ac:dyDescent="0.3">
      <c r="A5" s="2"/>
      <c r="B5" s="2" t="s">
        <v>282</v>
      </c>
      <c r="C5" s="2"/>
      <c r="D5" s="37">
        <v>0.39583333333333331</v>
      </c>
      <c r="E5" s="2"/>
      <c r="F5" s="6"/>
      <c r="G5" s="2"/>
      <c r="H5" s="2"/>
      <c r="I5" s="6"/>
      <c r="J5" s="19"/>
      <c r="K5" s="19"/>
      <c r="L5" s="19"/>
      <c r="M5" s="19"/>
      <c r="N5" s="19"/>
      <c r="O5" s="19"/>
      <c r="P5" s="19"/>
      <c r="Q5" s="19"/>
    </row>
    <row r="6" spans="1:17" ht="57.75" customHeight="1" x14ac:dyDescent="0.3">
      <c r="A6" s="7" t="s">
        <v>266</v>
      </c>
      <c r="B6" s="16" t="s">
        <v>269</v>
      </c>
      <c r="C6" s="16" t="s">
        <v>268</v>
      </c>
      <c r="D6" s="16" t="s">
        <v>270</v>
      </c>
      <c r="E6" s="16" t="s">
        <v>271</v>
      </c>
      <c r="F6" s="7" t="s">
        <v>272</v>
      </c>
      <c r="G6" s="16" t="s">
        <v>273</v>
      </c>
      <c r="H6" s="16" t="s">
        <v>274</v>
      </c>
      <c r="I6" s="16" t="s">
        <v>277</v>
      </c>
      <c r="J6" s="7" t="s">
        <v>280</v>
      </c>
      <c r="K6" s="7" t="s">
        <v>278</v>
      </c>
      <c r="L6" s="7" t="s">
        <v>281</v>
      </c>
      <c r="M6" s="7" t="s">
        <v>279</v>
      </c>
      <c r="N6" s="20" t="s">
        <v>267</v>
      </c>
      <c r="O6" s="20" t="s">
        <v>275</v>
      </c>
      <c r="P6" s="20" t="s">
        <v>276</v>
      </c>
    </row>
    <row r="7" spans="1:17" x14ac:dyDescent="0.3">
      <c r="A7" s="9">
        <v>1</v>
      </c>
      <c r="B7" s="9" t="s">
        <v>106</v>
      </c>
      <c r="C7" s="9" t="s">
        <v>107</v>
      </c>
      <c r="D7" s="9" t="s">
        <v>108</v>
      </c>
      <c r="E7" s="9" t="s">
        <v>77</v>
      </c>
      <c r="F7" s="9">
        <v>1963</v>
      </c>
      <c r="G7" s="9" t="s">
        <v>69</v>
      </c>
      <c r="H7" s="9" t="s">
        <v>8</v>
      </c>
      <c r="I7" s="9">
        <v>55</v>
      </c>
      <c r="J7" s="26">
        <v>0.57013888888888886</v>
      </c>
      <c r="K7" s="26">
        <f>J7-времястл</f>
        <v>0.17430555555555555</v>
      </c>
      <c r="L7" s="26" t="s">
        <v>10</v>
      </c>
      <c r="M7" s="26" t="s">
        <v>10</v>
      </c>
      <c r="N7" s="24">
        <v>1</v>
      </c>
      <c r="O7" s="24">
        <v>1</v>
      </c>
      <c r="P7" s="25"/>
    </row>
    <row r="8" spans="1:17" x14ac:dyDescent="0.3">
      <c r="A8" s="9">
        <v>2</v>
      </c>
      <c r="B8" s="9" t="s">
        <v>106</v>
      </c>
      <c r="C8" s="9">
        <v>553</v>
      </c>
      <c r="D8" s="9" t="s">
        <v>109</v>
      </c>
      <c r="E8" s="9" t="s">
        <v>7</v>
      </c>
      <c r="F8" s="9">
        <v>1977</v>
      </c>
      <c r="G8" s="9" t="s">
        <v>9</v>
      </c>
      <c r="H8" s="9" t="s">
        <v>8</v>
      </c>
      <c r="I8" s="9">
        <v>41</v>
      </c>
      <c r="J8" s="23">
        <v>0.75347222222222221</v>
      </c>
      <c r="K8" s="26">
        <f>J8-времястл</f>
        <v>0.3576388888888889</v>
      </c>
      <c r="L8" s="23" t="s">
        <v>10</v>
      </c>
      <c r="M8" s="23" t="s">
        <v>10</v>
      </c>
      <c r="N8" s="24">
        <v>2</v>
      </c>
      <c r="O8" s="24">
        <v>2</v>
      </c>
      <c r="P8" s="2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tabSelected="1" workbookViewId="0">
      <selection activeCell="O7" sqref="O7"/>
    </sheetView>
  </sheetViews>
  <sheetFormatPr defaultColWidth="9.109375" defaultRowHeight="14.4" x14ac:dyDescent="0.3"/>
  <cols>
    <col min="1" max="1" width="4.33203125" style="41" customWidth="1"/>
    <col min="2" max="2" width="7.5546875" style="41" customWidth="1"/>
    <col min="3" max="3" width="5.6640625" style="41" customWidth="1"/>
    <col min="4" max="4" width="14.5546875" style="13" bestFit="1" customWidth="1"/>
    <col min="5" max="5" width="11" style="13" bestFit="1" customWidth="1"/>
    <col min="6" max="6" width="7.88671875" style="41" customWidth="1"/>
    <col min="7" max="7" width="17" style="13" customWidth="1"/>
    <col min="8" max="8" width="4.21875" style="41" customWidth="1"/>
    <col min="9" max="9" width="6.6640625" style="41" customWidth="1"/>
    <col min="10" max="10" width="9.5546875" style="41" customWidth="1"/>
    <col min="11" max="11" width="9.109375" style="41"/>
    <col min="12" max="13" width="8.88671875" style="41" customWidth="1"/>
    <col min="14" max="15" width="6.44140625" style="41" customWidth="1"/>
    <col min="16" max="16" width="10.6640625" style="13" customWidth="1"/>
    <col min="17" max="16384" width="9.109375" style="3"/>
  </cols>
  <sheetData>
    <row r="1" spans="1:17" ht="22.2" customHeight="1" x14ac:dyDescent="0.3">
      <c r="A1" s="80" t="s">
        <v>2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</row>
    <row r="2" spans="1:17" ht="15.6" x14ac:dyDescent="0.3">
      <c r="A2" s="82" t="s">
        <v>3</v>
      </c>
      <c r="B2" s="81"/>
      <c r="C2" s="81"/>
      <c r="D2" s="81"/>
      <c r="E2" s="81"/>
      <c r="F2" s="81"/>
      <c r="G2" s="81"/>
      <c r="H2" s="42"/>
      <c r="I2" s="42"/>
      <c r="J2" s="42"/>
      <c r="K2" s="42"/>
      <c r="L2" s="42"/>
      <c r="M2" s="42"/>
      <c r="N2" s="86" t="s">
        <v>0</v>
      </c>
      <c r="O2" s="87"/>
      <c r="P2" s="87"/>
    </row>
    <row r="3" spans="1:17" ht="15.6" x14ac:dyDescent="0.3">
      <c r="A3" s="83" t="s">
        <v>1</v>
      </c>
      <c r="B3" s="81"/>
      <c r="C3" s="81"/>
      <c r="D3" s="81"/>
      <c r="E3" s="81"/>
      <c r="F3" s="81"/>
      <c r="G3" s="81"/>
      <c r="H3" s="43"/>
      <c r="I3" s="47"/>
    </row>
    <row r="4" spans="1:17" ht="15.6" x14ac:dyDescent="0.3">
      <c r="A4" s="83" t="s">
        <v>4</v>
      </c>
      <c r="B4" s="81"/>
      <c r="C4" s="81"/>
      <c r="D4" s="81"/>
      <c r="E4" s="81"/>
      <c r="F4" s="81"/>
      <c r="G4" s="81"/>
      <c r="H4" s="43"/>
      <c r="I4" s="48"/>
      <c r="J4" s="50"/>
      <c r="K4" s="50"/>
      <c r="L4" s="50"/>
      <c r="M4" s="50"/>
      <c r="N4" s="50"/>
      <c r="O4" s="50"/>
      <c r="P4" s="19"/>
    </row>
    <row r="5" spans="1:17" ht="15.6" x14ac:dyDescent="0.3">
      <c r="A5" s="84" t="s">
        <v>282</v>
      </c>
      <c r="B5" s="85"/>
      <c r="C5" s="85"/>
      <c r="D5" s="37">
        <v>0.39583333333333331</v>
      </c>
      <c r="E5" s="2"/>
      <c r="F5" s="48"/>
      <c r="G5" s="2"/>
      <c r="H5" s="43"/>
      <c r="I5" s="48"/>
      <c r="J5" s="50"/>
      <c r="K5" s="50"/>
      <c r="L5" s="50"/>
      <c r="M5" s="50"/>
      <c r="N5" s="50"/>
      <c r="O5" s="50"/>
      <c r="P5" s="19"/>
      <c r="Q5" s="19"/>
    </row>
    <row r="6" spans="1:17" s="62" customFormat="1" ht="55.2" customHeight="1" x14ac:dyDescent="0.3">
      <c r="A6" s="39" t="s">
        <v>266</v>
      </c>
      <c r="B6" s="39" t="s">
        <v>269</v>
      </c>
      <c r="C6" s="39" t="s">
        <v>268</v>
      </c>
      <c r="D6" s="39" t="s">
        <v>270</v>
      </c>
      <c r="E6" s="39" t="s">
        <v>271</v>
      </c>
      <c r="F6" s="39" t="s">
        <v>272</v>
      </c>
      <c r="G6" s="39" t="s">
        <v>273</v>
      </c>
      <c r="H6" s="39" t="s">
        <v>274</v>
      </c>
      <c r="I6" s="39" t="s">
        <v>277</v>
      </c>
      <c r="J6" s="39" t="s">
        <v>280</v>
      </c>
      <c r="K6" s="39" t="s">
        <v>278</v>
      </c>
      <c r="L6" s="39" t="s">
        <v>281</v>
      </c>
      <c r="M6" s="39" t="s">
        <v>279</v>
      </c>
      <c r="N6" s="40" t="s">
        <v>267</v>
      </c>
      <c r="O6" s="40" t="s">
        <v>275</v>
      </c>
      <c r="P6" s="40" t="s">
        <v>283</v>
      </c>
    </row>
    <row r="7" spans="1:17" x14ac:dyDescent="0.3">
      <c r="A7" s="44">
        <v>1</v>
      </c>
      <c r="B7" s="44" t="s">
        <v>110</v>
      </c>
      <c r="C7" s="44">
        <v>120</v>
      </c>
      <c r="D7" s="17" t="s">
        <v>111</v>
      </c>
      <c r="E7" s="17" t="s">
        <v>14</v>
      </c>
      <c r="F7" s="44">
        <v>1992</v>
      </c>
      <c r="G7" s="8" t="s">
        <v>112</v>
      </c>
      <c r="H7" s="44" t="s">
        <v>8</v>
      </c>
      <c r="I7" s="44">
        <v>26</v>
      </c>
      <c r="J7" s="63">
        <v>0.59166666666666667</v>
      </c>
      <c r="K7" s="63">
        <f t="shared" ref="K7:K33" si="0">J7-времяст1</f>
        <v>0.19583333333333336</v>
      </c>
      <c r="L7" s="63">
        <v>0.85625000000000007</v>
      </c>
      <c r="M7" s="63">
        <f>L7-времяст1</f>
        <v>0.46041666666666675</v>
      </c>
      <c r="N7" s="52">
        <v>1</v>
      </c>
      <c r="O7" s="52">
        <v>1</v>
      </c>
      <c r="P7" s="22"/>
    </row>
    <row r="8" spans="1:17" x14ac:dyDescent="0.3">
      <c r="A8" s="44">
        <v>2</v>
      </c>
      <c r="B8" s="44" t="s">
        <v>110</v>
      </c>
      <c r="C8" s="44">
        <v>129</v>
      </c>
      <c r="D8" s="17" t="s">
        <v>113</v>
      </c>
      <c r="E8" s="17" t="s">
        <v>22</v>
      </c>
      <c r="F8" s="44">
        <v>1979</v>
      </c>
      <c r="G8" s="8" t="s">
        <v>9</v>
      </c>
      <c r="H8" s="44" t="s">
        <v>8</v>
      </c>
      <c r="I8" s="44">
        <v>39</v>
      </c>
      <c r="J8" s="63">
        <v>0.59722222222222221</v>
      </c>
      <c r="K8" s="63">
        <f t="shared" si="0"/>
        <v>0.2013888888888889</v>
      </c>
      <c r="L8" s="63">
        <v>0.87604166666666661</v>
      </c>
      <c r="M8" s="63">
        <f>L8-времяст1</f>
        <v>0.48020833333333329</v>
      </c>
      <c r="N8" s="52">
        <v>2</v>
      </c>
      <c r="O8" s="52">
        <v>2</v>
      </c>
      <c r="P8" s="22"/>
    </row>
    <row r="9" spans="1:17" x14ac:dyDescent="0.3">
      <c r="A9" s="44">
        <v>3</v>
      </c>
      <c r="B9" s="44" t="s">
        <v>110</v>
      </c>
      <c r="C9" s="44">
        <v>106</v>
      </c>
      <c r="D9" s="17" t="s">
        <v>114</v>
      </c>
      <c r="E9" s="17" t="s">
        <v>24</v>
      </c>
      <c r="F9" s="44">
        <v>1981</v>
      </c>
      <c r="G9" s="8" t="s">
        <v>9</v>
      </c>
      <c r="H9" s="44" t="s">
        <v>8</v>
      </c>
      <c r="I9" s="44">
        <v>37</v>
      </c>
      <c r="J9" s="63">
        <v>0.61249999999999993</v>
      </c>
      <c r="K9" s="63">
        <f t="shared" si="0"/>
        <v>0.21666666666666662</v>
      </c>
      <c r="L9" s="63">
        <v>0.91249999999999998</v>
      </c>
      <c r="M9" s="63">
        <f>L9-времяст1</f>
        <v>0.51666666666666661</v>
      </c>
      <c r="N9" s="52">
        <v>3</v>
      </c>
      <c r="O9" s="52">
        <v>3</v>
      </c>
      <c r="P9" s="22"/>
    </row>
    <row r="10" spans="1:17" x14ac:dyDescent="0.3">
      <c r="A10" s="45">
        <v>4</v>
      </c>
      <c r="B10" s="45" t="s">
        <v>110</v>
      </c>
      <c r="C10" s="45">
        <v>102</v>
      </c>
      <c r="D10" s="9" t="s">
        <v>115</v>
      </c>
      <c r="E10" s="9" t="s">
        <v>27</v>
      </c>
      <c r="F10" s="45">
        <v>1966</v>
      </c>
      <c r="G10" s="9" t="s">
        <v>116</v>
      </c>
      <c r="H10" s="45" t="s">
        <v>8</v>
      </c>
      <c r="I10" s="45">
        <v>52</v>
      </c>
      <c r="J10" s="64">
        <v>0.63402777777777775</v>
      </c>
      <c r="K10" s="64">
        <f t="shared" si="0"/>
        <v>0.23819444444444443</v>
      </c>
      <c r="L10" s="64">
        <v>0.98472222222222217</v>
      </c>
      <c r="M10" s="64">
        <f>L10-времяст1</f>
        <v>0.5888888888888888</v>
      </c>
      <c r="N10" s="54">
        <v>4</v>
      </c>
      <c r="O10" s="54">
        <v>4</v>
      </c>
      <c r="P10" s="25"/>
    </row>
    <row r="11" spans="1:17" x14ac:dyDescent="0.3">
      <c r="A11" s="45">
        <v>5</v>
      </c>
      <c r="B11" s="45" t="s">
        <v>110</v>
      </c>
      <c r="C11" s="45">
        <v>138</v>
      </c>
      <c r="D11" s="9" t="s">
        <v>117</v>
      </c>
      <c r="E11" s="9" t="s">
        <v>118</v>
      </c>
      <c r="F11" s="45">
        <v>1969</v>
      </c>
      <c r="G11" s="9" t="s">
        <v>9</v>
      </c>
      <c r="H11" s="45" t="s">
        <v>8</v>
      </c>
      <c r="I11" s="45">
        <v>49</v>
      </c>
      <c r="J11" s="65">
        <v>0.625</v>
      </c>
      <c r="K11" s="65">
        <f t="shared" si="0"/>
        <v>0.22916666666666669</v>
      </c>
      <c r="L11" s="65">
        <v>0.99097222222222225</v>
      </c>
      <c r="M11" s="65">
        <f>L11-времяст1</f>
        <v>0.59513888888888888</v>
      </c>
      <c r="N11" s="54">
        <v>5</v>
      </c>
      <c r="O11" s="54">
        <v>5</v>
      </c>
      <c r="P11" s="25"/>
    </row>
    <row r="12" spans="1:17" x14ac:dyDescent="0.3">
      <c r="A12" s="45">
        <v>6</v>
      </c>
      <c r="B12" s="45" t="s">
        <v>110</v>
      </c>
      <c r="C12" s="45">
        <v>123</v>
      </c>
      <c r="D12" s="9" t="s">
        <v>119</v>
      </c>
      <c r="E12" s="9" t="s">
        <v>120</v>
      </c>
      <c r="F12" s="45">
        <v>1996</v>
      </c>
      <c r="G12" s="9" t="s">
        <v>9</v>
      </c>
      <c r="H12" s="45" t="s">
        <v>8</v>
      </c>
      <c r="I12" s="45">
        <v>22</v>
      </c>
      <c r="J12" s="64">
        <v>0.6479166666666667</v>
      </c>
      <c r="K12" s="64">
        <f t="shared" si="0"/>
        <v>0.25208333333333338</v>
      </c>
      <c r="L12" s="64">
        <v>6.1805555555555558E-2</v>
      </c>
      <c r="M12" s="64">
        <f t="shared" ref="M12:M21" si="1">24+L12-времяст1</f>
        <v>23.665972222222223</v>
      </c>
      <c r="N12" s="54">
        <v>6</v>
      </c>
      <c r="O12" s="54">
        <v>6</v>
      </c>
      <c r="P12" s="25"/>
    </row>
    <row r="13" spans="1:17" x14ac:dyDescent="0.3">
      <c r="A13" s="45">
        <v>7</v>
      </c>
      <c r="B13" s="45" t="s">
        <v>110</v>
      </c>
      <c r="C13" s="45">
        <v>132</v>
      </c>
      <c r="D13" s="9" t="s">
        <v>121</v>
      </c>
      <c r="E13" s="9" t="s">
        <v>55</v>
      </c>
      <c r="F13" s="45">
        <v>1990</v>
      </c>
      <c r="G13" s="9" t="s">
        <v>122</v>
      </c>
      <c r="H13" s="45" t="s">
        <v>8</v>
      </c>
      <c r="I13" s="45">
        <v>28</v>
      </c>
      <c r="J13" s="64">
        <v>0.64583333333333337</v>
      </c>
      <c r="K13" s="64">
        <f t="shared" si="0"/>
        <v>0.25000000000000006</v>
      </c>
      <c r="L13" s="64">
        <v>8.7500000000000008E-2</v>
      </c>
      <c r="M13" s="64">
        <f t="shared" si="1"/>
        <v>23.691666666666666</v>
      </c>
      <c r="N13" s="54">
        <v>7</v>
      </c>
      <c r="O13" s="54">
        <v>7</v>
      </c>
      <c r="P13" s="25"/>
    </row>
    <row r="14" spans="1:17" x14ac:dyDescent="0.3">
      <c r="A14" s="45">
        <v>8</v>
      </c>
      <c r="B14" s="45" t="s">
        <v>110</v>
      </c>
      <c r="C14" s="45">
        <v>118</v>
      </c>
      <c r="D14" s="9" t="s">
        <v>123</v>
      </c>
      <c r="E14" s="9" t="s">
        <v>32</v>
      </c>
      <c r="F14" s="45">
        <v>1989</v>
      </c>
      <c r="G14" s="9" t="s">
        <v>9</v>
      </c>
      <c r="H14" s="45" t="s">
        <v>8</v>
      </c>
      <c r="I14" s="45">
        <v>29</v>
      </c>
      <c r="J14" s="65">
        <v>0.66041666666666665</v>
      </c>
      <c r="K14" s="65">
        <f t="shared" si="0"/>
        <v>0.26458333333333334</v>
      </c>
      <c r="L14" s="65">
        <v>9.8611111111111108E-2</v>
      </c>
      <c r="M14" s="64">
        <f t="shared" si="1"/>
        <v>23.702777777777779</v>
      </c>
      <c r="N14" s="54">
        <v>8</v>
      </c>
      <c r="O14" s="54">
        <v>8</v>
      </c>
      <c r="P14" s="25"/>
    </row>
    <row r="15" spans="1:17" x14ac:dyDescent="0.3">
      <c r="A15" s="45">
        <v>9</v>
      </c>
      <c r="B15" s="45" t="s">
        <v>110</v>
      </c>
      <c r="C15" s="45">
        <v>104</v>
      </c>
      <c r="D15" s="9" t="s">
        <v>124</v>
      </c>
      <c r="E15" s="9" t="s">
        <v>125</v>
      </c>
      <c r="F15" s="45">
        <v>1973</v>
      </c>
      <c r="G15" s="9" t="s">
        <v>9</v>
      </c>
      <c r="H15" s="45" t="s">
        <v>8</v>
      </c>
      <c r="I15" s="45">
        <v>45</v>
      </c>
      <c r="J15" s="64">
        <v>0.67638888888888893</v>
      </c>
      <c r="K15" s="64">
        <f t="shared" si="0"/>
        <v>0.28055555555555561</v>
      </c>
      <c r="L15" s="64">
        <v>0.14652777777777778</v>
      </c>
      <c r="M15" s="64">
        <f t="shared" si="1"/>
        <v>23.750694444444445</v>
      </c>
      <c r="N15" s="54">
        <v>9</v>
      </c>
      <c r="O15" s="54">
        <v>9</v>
      </c>
      <c r="P15" s="25"/>
    </row>
    <row r="16" spans="1:17" x14ac:dyDescent="0.3">
      <c r="A16" s="44">
        <v>10</v>
      </c>
      <c r="B16" s="44" t="s">
        <v>110</v>
      </c>
      <c r="C16" s="44">
        <v>130</v>
      </c>
      <c r="D16" s="17" t="s">
        <v>126</v>
      </c>
      <c r="E16" s="17" t="s">
        <v>73</v>
      </c>
      <c r="F16" s="44">
        <v>1986</v>
      </c>
      <c r="G16" s="8" t="s">
        <v>9</v>
      </c>
      <c r="H16" s="44" t="s">
        <v>18</v>
      </c>
      <c r="I16" s="44">
        <v>32</v>
      </c>
      <c r="J16" s="66">
        <v>0.68125000000000002</v>
      </c>
      <c r="K16" s="66">
        <f t="shared" si="0"/>
        <v>0.28541666666666671</v>
      </c>
      <c r="L16" s="66">
        <v>0.14687500000000001</v>
      </c>
      <c r="M16" s="63">
        <f t="shared" si="1"/>
        <v>23.751041666666669</v>
      </c>
      <c r="N16" s="52">
        <v>10</v>
      </c>
      <c r="O16" s="52">
        <v>1</v>
      </c>
      <c r="P16" s="22"/>
    </row>
    <row r="17" spans="1:16" x14ac:dyDescent="0.3">
      <c r="A17" s="45">
        <v>11</v>
      </c>
      <c r="B17" s="45" t="s">
        <v>110</v>
      </c>
      <c r="C17" s="45">
        <v>128</v>
      </c>
      <c r="D17" s="9" t="s">
        <v>127</v>
      </c>
      <c r="E17" s="9" t="s">
        <v>7</v>
      </c>
      <c r="F17" s="45">
        <v>1990</v>
      </c>
      <c r="G17" s="9" t="s">
        <v>15</v>
      </c>
      <c r="H17" s="45" t="s">
        <v>8</v>
      </c>
      <c r="I17" s="45">
        <v>28</v>
      </c>
      <c r="J17" s="65">
        <v>0.67361111111111116</v>
      </c>
      <c r="K17" s="65">
        <f t="shared" si="0"/>
        <v>0.27777777777777785</v>
      </c>
      <c r="L17" s="65">
        <v>0.18333333333333335</v>
      </c>
      <c r="M17" s="64">
        <f t="shared" si="1"/>
        <v>23.787500000000001</v>
      </c>
      <c r="N17" s="54">
        <v>11</v>
      </c>
      <c r="O17" s="54">
        <v>10</v>
      </c>
      <c r="P17" s="25"/>
    </row>
    <row r="18" spans="1:16" x14ac:dyDescent="0.3">
      <c r="A18" s="45">
        <v>12</v>
      </c>
      <c r="B18" s="45" t="s">
        <v>110</v>
      </c>
      <c r="C18" s="45">
        <v>134</v>
      </c>
      <c r="D18" s="9" t="s">
        <v>128</v>
      </c>
      <c r="E18" s="9" t="s">
        <v>34</v>
      </c>
      <c r="F18" s="45">
        <v>1994</v>
      </c>
      <c r="G18" s="9" t="s">
        <v>9</v>
      </c>
      <c r="H18" s="45" t="s">
        <v>8</v>
      </c>
      <c r="I18" s="45">
        <v>24</v>
      </c>
      <c r="J18" s="65">
        <v>0.74097222222222225</v>
      </c>
      <c r="K18" s="65">
        <f t="shared" si="0"/>
        <v>0.34513888888888894</v>
      </c>
      <c r="L18" s="65">
        <v>0.32361111111111113</v>
      </c>
      <c r="M18" s="64">
        <f t="shared" si="1"/>
        <v>23.927777777777781</v>
      </c>
      <c r="N18" s="54">
        <v>12</v>
      </c>
      <c r="O18" s="54">
        <v>11</v>
      </c>
      <c r="P18" s="25"/>
    </row>
    <row r="19" spans="1:16" x14ac:dyDescent="0.3">
      <c r="A19" s="45">
        <v>13</v>
      </c>
      <c r="B19" s="45" t="s">
        <v>110</v>
      </c>
      <c r="C19" s="45">
        <v>136</v>
      </c>
      <c r="D19" s="9" t="s">
        <v>129</v>
      </c>
      <c r="E19" s="9" t="s">
        <v>94</v>
      </c>
      <c r="F19" s="45">
        <v>1998</v>
      </c>
      <c r="G19" s="9" t="s">
        <v>9</v>
      </c>
      <c r="H19" s="45" t="s">
        <v>8</v>
      </c>
      <c r="I19" s="45">
        <v>20</v>
      </c>
      <c r="J19" s="64">
        <v>0.74444444444444446</v>
      </c>
      <c r="K19" s="64">
        <f t="shared" si="0"/>
        <v>0.34861111111111115</v>
      </c>
      <c r="L19" s="64">
        <v>0.32366898148148149</v>
      </c>
      <c r="M19" s="64">
        <f t="shared" si="1"/>
        <v>23.92783564814815</v>
      </c>
      <c r="N19" s="54">
        <v>13</v>
      </c>
      <c r="O19" s="54">
        <v>12</v>
      </c>
      <c r="P19" s="25"/>
    </row>
    <row r="20" spans="1:16" x14ac:dyDescent="0.3">
      <c r="A20" s="45">
        <v>14</v>
      </c>
      <c r="B20" s="45" t="s">
        <v>110</v>
      </c>
      <c r="C20" s="45">
        <v>111</v>
      </c>
      <c r="D20" s="9" t="s">
        <v>130</v>
      </c>
      <c r="E20" s="9" t="s">
        <v>94</v>
      </c>
      <c r="F20" s="45">
        <v>1981</v>
      </c>
      <c r="G20" s="9" t="s">
        <v>9</v>
      </c>
      <c r="H20" s="45" t="s">
        <v>8</v>
      </c>
      <c r="I20" s="45">
        <v>37</v>
      </c>
      <c r="J20" s="65">
        <v>0.71111111111111114</v>
      </c>
      <c r="K20" s="65">
        <f t="shared" si="0"/>
        <v>0.31527777777777782</v>
      </c>
      <c r="L20" s="65">
        <v>0.34097222222222223</v>
      </c>
      <c r="M20" s="64">
        <f t="shared" si="1"/>
        <v>23.945138888888891</v>
      </c>
      <c r="N20" s="54">
        <v>14</v>
      </c>
      <c r="O20" s="54">
        <v>13</v>
      </c>
      <c r="P20" s="25"/>
    </row>
    <row r="21" spans="1:16" x14ac:dyDescent="0.3">
      <c r="A21" s="45">
        <v>15</v>
      </c>
      <c r="B21" s="45" t="s">
        <v>110</v>
      </c>
      <c r="C21" s="58">
        <v>114</v>
      </c>
      <c r="D21" s="9" t="s">
        <v>131</v>
      </c>
      <c r="E21" s="9" t="s">
        <v>94</v>
      </c>
      <c r="F21" s="45">
        <v>1976</v>
      </c>
      <c r="G21" s="9" t="s">
        <v>9</v>
      </c>
      <c r="H21" s="45" t="s">
        <v>8</v>
      </c>
      <c r="I21" s="45">
        <v>42</v>
      </c>
      <c r="J21" s="65">
        <v>0.77222222222222225</v>
      </c>
      <c r="K21" s="65">
        <f t="shared" si="0"/>
        <v>0.37638888888888894</v>
      </c>
      <c r="L21" s="65">
        <v>0.38263888888888892</v>
      </c>
      <c r="M21" s="64">
        <f t="shared" si="1"/>
        <v>23.986805555555556</v>
      </c>
      <c r="N21" s="54">
        <v>15</v>
      </c>
      <c r="O21" s="54">
        <v>14</v>
      </c>
      <c r="P21" s="25"/>
    </row>
    <row r="22" spans="1:16" x14ac:dyDescent="0.3">
      <c r="A22" s="46">
        <v>16</v>
      </c>
      <c r="B22" s="46" t="s">
        <v>110</v>
      </c>
      <c r="C22" s="46">
        <v>139</v>
      </c>
      <c r="D22" s="11" t="s">
        <v>132</v>
      </c>
      <c r="E22" s="11" t="s">
        <v>133</v>
      </c>
      <c r="F22" s="46">
        <v>1987</v>
      </c>
      <c r="G22" s="11" t="s">
        <v>9</v>
      </c>
      <c r="H22" s="46" t="s">
        <v>8</v>
      </c>
      <c r="I22" s="46">
        <v>31</v>
      </c>
      <c r="J22" s="67">
        <v>0.6479166666666667</v>
      </c>
      <c r="K22" s="67">
        <f t="shared" si="0"/>
        <v>0.25208333333333338</v>
      </c>
      <c r="L22" s="67" t="s">
        <v>10</v>
      </c>
      <c r="M22" s="56" t="s">
        <v>10</v>
      </c>
      <c r="N22" s="56" t="s">
        <v>10</v>
      </c>
      <c r="O22" s="57" t="s">
        <v>99</v>
      </c>
      <c r="P22" s="29" t="s">
        <v>134</v>
      </c>
    </row>
    <row r="23" spans="1:16" x14ac:dyDescent="0.3">
      <c r="A23" s="46">
        <v>17</v>
      </c>
      <c r="B23" s="46" t="s">
        <v>110</v>
      </c>
      <c r="C23" s="46">
        <v>122</v>
      </c>
      <c r="D23" s="11" t="s">
        <v>135</v>
      </c>
      <c r="E23" s="11" t="s">
        <v>58</v>
      </c>
      <c r="F23" s="46">
        <v>1991</v>
      </c>
      <c r="G23" s="11" t="s">
        <v>9</v>
      </c>
      <c r="H23" s="46" t="s">
        <v>8</v>
      </c>
      <c r="I23" s="46">
        <v>27</v>
      </c>
      <c r="J23" s="67">
        <v>0.67361111111111116</v>
      </c>
      <c r="K23" s="67">
        <f t="shared" si="0"/>
        <v>0.27777777777777785</v>
      </c>
      <c r="L23" s="67" t="s">
        <v>10</v>
      </c>
      <c r="M23" s="56" t="s">
        <v>10</v>
      </c>
      <c r="N23" s="56" t="s">
        <v>10</v>
      </c>
      <c r="O23" s="57" t="s">
        <v>99</v>
      </c>
      <c r="P23" s="29" t="s">
        <v>134</v>
      </c>
    </row>
    <row r="24" spans="1:16" x14ac:dyDescent="0.3">
      <c r="A24" s="46">
        <v>18</v>
      </c>
      <c r="B24" s="46" t="s">
        <v>110</v>
      </c>
      <c r="C24" s="46">
        <v>105</v>
      </c>
      <c r="D24" s="11" t="s">
        <v>136</v>
      </c>
      <c r="E24" s="11" t="s">
        <v>137</v>
      </c>
      <c r="F24" s="46">
        <v>1994</v>
      </c>
      <c r="G24" s="11" t="s">
        <v>9</v>
      </c>
      <c r="H24" s="46" t="s">
        <v>18</v>
      </c>
      <c r="I24" s="46">
        <v>24</v>
      </c>
      <c r="J24" s="67">
        <v>0.7270833333333333</v>
      </c>
      <c r="K24" s="67">
        <f t="shared" si="0"/>
        <v>0.33124999999999999</v>
      </c>
      <c r="L24" s="67" t="s">
        <v>10</v>
      </c>
      <c r="M24" s="56" t="s">
        <v>10</v>
      </c>
      <c r="N24" s="56" t="s">
        <v>10</v>
      </c>
      <c r="O24" s="57" t="s">
        <v>99</v>
      </c>
      <c r="P24" s="29" t="s">
        <v>134</v>
      </c>
    </row>
    <row r="25" spans="1:16" x14ac:dyDescent="0.3">
      <c r="A25" s="46">
        <v>19</v>
      </c>
      <c r="B25" s="46" t="s">
        <v>110</v>
      </c>
      <c r="C25" s="46">
        <v>115</v>
      </c>
      <c r="D25" s="11" t="s">
        <v>138</v>
      </c>
      <c r="E25" s="11" t="s">
        <v>139</v>
      </c>
      <c r="F25" s="46">
        <v>1993</v>
      </c>
      <c r="G25" s="11" t="s">
        <v>9</v>
      </c>
      <c r="H25" s="46" t="s">
        <v>8</v>
      </c>
      <c r="I25" s="46">
        <v>25</v>
      </c>
      <c r="J25" s="67">
        <v>0.7270833333333333</v>
      </c>
      <c r="K25" s="67">
        <f t="shared" si="0"/>
        <v>0.33124999999999999</v>
      </c>
      <c r="L25" s="67" t="s">
        <v>10</v>
      </c>
      <c r="M25" s="56" t="s">
        <v>10</v>
      </c>
      <c r="N25" s="56" t="s">
        <v>10</v>
      </c>
      <c r="O25" s="57" t="s">
        <v>99</v>
      </c>
      <c r="P25" s="29" t="s">
        <v>134</v>
      </c>
    </row>
    <row r="26" spans="1:16" x14ac:dyDescent="0.3">
      <c r="A26" s="46">
        <v>20</v>
      </c>
      <c r="B26" s="46" t="s">
        <v>110</v>
      </c>
      <c r="C26" s="46">
        <v>124</v>
      </c>
      <c r="D26" s="11" t="s">
        <v>140</v>
      </c>
      <c r="E26" s="11" t="s">
        <v>141</v>
      </c>
      <c r="F26" s="46">
        <v>1989</v>
      </c>
      <c r="G26" s="11" t="s">
        <v>9</v>
      </c>
      <c r="H26" s="46" t="s">
        <v>18</v>
      </c>
      <c r="I26" s="46">
        <v>29</v>
      </c>
      <c r="J26" s="67">
        <v>0.79166666666666663</v>
      </c>
      <c r="K26" s="67">
        <f t="shared" si="0"/>
        <v>0.39583333333333331</v>
      </c>
      <c r="L26" s="67" t="s">
        <v>10</v>
      </c>
      <c r="M26" s="56" t="s">
        <v>10</v>
      </c>
      <c r="N26" s="56" t="s">
        <v>10</v>
      </c>
      <c r="O26" s="57" t="s">
        <v>99</v>
      </c>
      <c r="P26" s="29" t="s">
        <v>134</v>
      </c>
    </row>
    <row r="27" spans="1:16" x14ac:dyDescent="0.3">
      <c r="A27" s="46">
        <v>21</v>
      </c>
      <c r="B27" s="46" t="s">
        <v>110</v>
      </c>
      <c r="C27" s="46">
        <v>140</v>
      </c>
      <c r="D27" s="11" t="s">
        <v>142</v>
      </c>
      <c r="E27" s="11" t="s">
        <v>24</v>
      </c>
      <c r="F27" s="46">
        <v>1997</v>
      </c>
      <c r="G27" s="11" t="s">
        <v>9</v>
      </c>
      <c r="H27" s="46" t="s">
        <v>8</v>
      </c>
      <c r="I27" s="46">
        <v>21</v>
      </c>
      <c r="J27" s="68">
        <v>0.6479166666666667</v>
      </c>
      <c r="K27" s="68">
        <f t="shared" si="0"/>
        <v>0.25208333333333338</v>
      </c>
      <c r="L27" s="68" t="s">
        <v>10</v>
      </c>
      <c r="M27" s="60" t="s">
        <v>10</v>
      </c>
      <c r="N27" s="56" t="s">
        <v>10</v>
      </c>
      <c r="O27" s="57" t="s">
        <v>99</v>
      </c>
      <c r="P27" s="29" t="s">
        <v>143</v>
      </c>
    </row>
    <row r="28" spans="1:16" x14ac:dyDescent="0.3">
      <c r="A28" s="46">
        <v>22</v>
      </c>
      <c r="B28" s="46" t="s">
        <v>110</v>
      </c>
      <c r="C28" s="46" t="s">
        <v>144</v>
      </c>
      <c r="D28" s="11" t="s">
        <v>145</v>
      </c>
      <c r="E28" s="11" t="s">
        <v>58</v>
      </c>
      <c r="F28" s="59" t="s">
        <v>62</v>
      </c>
      <c r="G28" s="12" t="s">
        <v>146</v>
      </c>
      <c r="H28" s="59" t="s">
        <v>8</v>
      </c>
      <c r="I28" s="59" t="s">
        <v>62</v>
      </c>
      <c r="J28" s="67">
        <v>0.67291666666666661</v>
      </c>
      <c r="K28" s="67">
        <f t="shared" si="0"/>
        <v>0.27708333333333329</v>
      </c>
      <c r="L28" s="67" t="s">
        <v>10</v>
      </c>
      <c r="M28" s="56" t="s">
        <v>10</v>
      </c>
      <c r="N28" s="56" t="s">
        <v>10</v>
      </c>
      <c r="O28" s="57" t="s">
        <v>99</v>
      </c>
      <c r="P28" s="29" t="s">
        <v>143</v>
      </c>
    </row>
    <row r="29" spans="1:16" x14ac:dyDescent="0.3">
      <c r="A29" s="46">
        <v>23</v>
      </c>
      <c r="B29" s="46" t="s">
        <v>110</v>
      </c>
      <c r="C29" s="46">
        <v>103</v>
      </c>
      <c r="D29" s="11" t="s">
        <v>147</v>
      </c>
      <c r="E29" s="11" t="s">
        <v>34</v>
      </c>
      <c r="F29" s="46">
        <v>1987</v>
      </c>
      <c r="G29" s="11" t="s">
        <v>9</v>
      </c>
      <c r="H29" s="46" t="s">
        <v>8</v>
      </c>
      <c r="I29" s="46">
        <v>31</v>
      </c>
      <c r="J29" s="67">
        <v>0.6791666666666667</v>
      </c>
      <c r="K29" s="67">
        <f t="shared" si="0"/>
        <v>0.28333333333333338</v>
      </c>
      <c r="L29" s="67" t="s">
        <v>10</v>
      </c>
      <c r="M29" s="56" t="s">
        <v>10</v>
      </c>
      <c r="N29" s="56" t="s">
        <v>10</v>
      </c>
      <c r="O29" s="57" t="s">
        <v>99</v>
      </c>
      <c r="P29" s="29" t="s">
        <v>143</v>
      </c>
    </row>
    <row r="30" spans="1:16" x14ac:dyDescent="0.3">
      <c r="A30" s="46">
        <v>24</v>
      </c>
      <c r="B30" s="46" t="s">
        <v>110</v>
      </c>
      <c r="C30" s="46">
        <v>131</v>
      </c>
      <c r="D30" s="11" t="s">
        <v>148</v>
      </c>
      <c r="E30" s="11" t="s">
        <v>79</v>
      </c>
      <c r="F30" s="46">
        <v>1986</v>
      </c>
      <c r="G30" s="11" t="s">
        <v>9</v>
      </c>
      <c r="H30" s="46" t="s">
        <v>8</v>
      </c>
      <c r="I30" s="46">
        <v>32</v>
      </c>
      <c r="J30" s="68">
        <v>0.68125000000000002</v>
      </c>
      <c r="K30" s="68">
        <f t="shared" si="0"/>
        <v>0.28541666666666671</v>
      </c>
      <c r="L30" s="68" t="s">
        <v>10</v>
      </c>
      <c r="M30" s="60" t="s">
        <v>10</v>
      </c>
      <c r="N30" s="56" t="s">
        <v>10</v>
      </c>
      <c r="O30" s="57" t="s">
        <v>99</v>
      </c>
      <c r="P30" s="29" t="s">
        <v>143</v>
      </c>
    </row>
    <row r="31" spans="1:16" x14ac:dyDescent="0.3">
      <c r="A31" s="46">
        <v>25</v>
      </c>
      <c r="B31" s="46" t="s">
        <v>110</v>
      </c>
      <c r="C31" s="46">
        <v>133</v>
      </c>
      <c r="D31" s="11" t="s">
        <v>149</v>
      </c>
      <c r="E31" s="11" t="s">
        <v>150</v>
      </c>
      <c r="F31" s="46">
        <v>1998</v>
      </c>
      <c r="G31" s="11" t="s">
        <v>9</v>
      </c>
      <c r="H31" s="46" t="s">
        <v>18</v>
      </c>
      <c r="I31" s="46">
        <v>20</v>
      </c>
      <c r="J31" s="68">
        <v>0.7402777777777777</v>
      </c>
      <c r="K31" s="68">
        <f t="shared" si="0"/>
        <v>0.34444444444444439</v>
      </c>
      <c r="L31" s="68" t="s">
        <v>10</v>
      </c>
      <c r="M31" s="60" t="s">
        <v>10</v>
      </c>
      <c r="N31" s="56" t="s">
        <v>10</v>
      </c>
      <c r="O31" s="57" t="s">
        <v>99</v>
      </c>
      <c r="P31" s="29" t="s">
        <v>143</v>
      </c>
    </row>
    <row r="32" spans="1:16" x14ac:dyDescent="0.3">
      <c r="A32" s="46">
        <v>26</v>
      </c>
      <c r="B32" s="46" t="s">
        <v>110</v>
      </c>
      <c r="C32" s="46">
        <v>107</v>
      </c>
      <c r="D32" s="11" t="s">
        <v>117</v>
      </c>
      <c r="E32" s="11" t="s">
        <v>151</v>
      </c>
      <c r="F32" s="46">
        <v>1985</v>
      </c>
      <c r="G32" s="11" t="s">
        <v>9</v>
      </c>
      <c r="H32" s="46" t="s">
        <v>18</v>
      </c>
      <c r="I32" s="46">
        <v>33</v>
      </c>
      <c r="J32" s="67">
        <v>0.75</v>
      </c>
      <c r="K32" s="67">
        <f t="shared" si="0"/>
        <v>0.35416666666666669</v>
      </c>
      <c r="L32" s="67" t="s">
        <v>10</v>
      </c>
      <c r="M32" s="56" t="s">
        <v>10</v>
      </c>
      <c r="N32" s="56" t="s">
        <v>10</v>
      </c>
      <c r="O32" s="57" t="s">
        <v>99</v>
      </c>
      <c r="P32" s="29" t="s">
        <v>143</v>
      </c>
    </row>
    <row r="33" spans="1:16" x14ac:dyDescent="0.3">
      <c r="A33" s="46">
        <v>27</v>
      </c>
      <c r="B33" s="46" t="s">
        <v>110</v>
      </c>
      <c r="C33" s="46">
        <v>101</v>
      </c>
      <c r="D33" s="11" t="s">
        <v>152</v>
      </c>
      <c r="E33" s="11" t="s">
        <v>7</v>
      </c>
      <c r="F33" s="46">
        <v>1982</v>
      </c>
      <c r="G33" s="11" t="s">
        <v>9</v>
      </c>
      <c r="H33" s="46" t="s">
        <v>8</v>
      </c>
      <c r="I33" s="46">
        <v>36</v>
      </c>
      <c r="J33" s="67">
        <v>0.75694444444444453</v>
      </c>
      <c r="K33" s="67">
        <f t="shared" si="0"/>
        <v>0.36111111111111122</v>
      </c>
      <c r="L33" s="67" t="s">
        <v>10</v>
      </c>
      <c r="M33" s="56" t="s">
        <v>10</v>
      </c>
      <c r="N33" s="56" t="s">
        <v>10</v>
      </c>
      <c r="O33" s="57" t="s">
        <v>99</v>
      </c>
      <c r="P33" s="29" t="s">
        <v>143</v>
      </c>
    </row>
    <row r="34" spans="1:16" x14ac:dyDescent="0.3">
      <c r="A34" s="46">
        <v>28</v>
      </c>
      <c r="B34" s="46" t="s">
        <v>110</v>
      </c>
      <c r="C34" s="46">
        <v>113</v>
      </c>
      <c r="D34" s="11" t="s">
        <v>153</v>
      </c>
      <c r="E34" s="11" t="s">
        <v>154</v>
      </c>
      <c r="F34" s="46">
        <v>1988</v>
      </c>
      <c r="G34" s="11" t="s">
        <v>155</v>
      </c>
      <c r="H34" s="46" t="s">
        <v>8</v>
      </c>
      <c r="I34" s="46">
        <v>30</v>
      </c>
      <c r="J34" s="67" t="s">
        <v>10</v>
      </c>
      <c r="K34" s="70" t="s">
        <v>10</v>
      </c>
      <c r="L34" s="67" t="s">
        <v>10</v>
      </c>
      <c r="M34" s="56" t="s">
        <v>10</v>
      </c>
      <c r="N34" s="56" t="s">
        <v>10</v>
      </c>
      <c r="O34" s="57" t="s">
        <v>99</v>
      </c>
      <c r="P34" s="29" t="s">
        <v>98</v>
      </c>
    </row>
    <row r="35" spans="1:16" x14ac:dyDescent="0.3">
      <c r="A35" s="46">
        <v>29</v>
      </c>
      <c r="B35" s="46" t="s">
        <v>110</v>
      </c>
      <c r="C35" s="46" t="s">
        <v>156</v>
      </c>
      <c r="D35" s="11" t="s">
        <v>157</v>
      </c>
      <c r="E35" s="11" t="s">
        <v>158</v>
      </c>
      <c r="F35" s="59" t="s">
        <v>62</v>
      </c>
      <c r="G35" s="12" t="s">
        <v>9</v>
      </c>
      <c r="H35" s="59" t="s">
        <v>8</v>
      </c>
      <c r="I35" s="59" t="s">
        <v>62</v>
      </c>
      <c r="J35" s="69">
        <v>0.63472222222222219</v>
      </c>
      <c r="K35" s="69">
        <f>J35-времяст1</f>
        <v>0.23888888888888887</v>
      </c>
      <c r="L35" s="69">
        <v>0.99722222222222223</v>
      </c>
      <c r="M35" s="61">
        <f>L35-времяст1</f>
        <v>0.60138888888888897</v>
      </c>
      <c r="N35" s="56" t="s">
        <v>10</v>
      </c>
      <c r="O35" s="57" t="s">
        <v>159</v>
      </c>
      <c r="P35" s="29" t="s">
        <v>160</v>
      </c>
    </row>
    <row r="36" spans="1:16" x14ac:dyDescent="0.3">
      <c r="A36" s="46">
        <v>30</v>
      </c>
      <c r="B36" s="46" t="s">
        <v>110</v>
      </c>
      <c r="C36" s="46" t="s">
        <v>161</v>
      </c>
      <c r="D36" s="11" t="s">
        <v>162</v>
      </c>
      <c r="E36" s="11" t="s">
        <v>14</v>
      </c>
      <c r="F36" s="59" t="s">
        <v>62</v>
      </c>
      <c r="G36" s="12" t="s">
        <v>9</v>
      </c>
      <c r="H36" s="59" t="s">
        <v>8</v>
      </c>
      <c r="I36" s="59" t="s">
        <v>62</v>
      </c>
      <c r="J36" s="69">
        <v>0.63472222222222219</v>
      </c>
      <c r="K36" s="69">
        <f>J36-времяст1</f>
        <v>0.23888888888888887</v>
      </c>
      <c r="L36" s="69">
        <v>0.9975694444444444</v>
      </c>
      <c r="M36" s="61">
        <f>L36-времяст1</f>
        <v>0.60173611111111103</v>
      </c>
      <c r="N36" s="56" t="s">
        <v>10</v>
      </c>
      <c r="O36" s="57" t="s">
        <v>159</v>
      </c>
      <c r="P36" s="29" t="s">
        <v>160</v>
      </c>
    </row>
  </sheetData>
  <sortState ref="A6:Q153">
    <sortCondition ref="B6:B153"/>
    <sortCondition ref="M6:M153"/>
  </sortState>
  <mergeCells count="6">
    <mergeCell ref="A1:P1"/>
    <mergeCell ref="A2:G2"/>
    <mergeCell ref="A3:G3"/>
    <mergeCell ref="A4:G4"/>
    <mergeCell ref="A5:C5"/>
    <mergeCell ref="N2:P2"/>
  </mergeCells>
  <pageMargins left="0.7" right="0.7" top="0.75" bottom="0.75" header="0.3" footer="0.3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4"/>
  <sheetViews>
    <sheetView workbookViewId="0">
      <selection activeCell="M65" sqref="M65"/>
    </sheetView>
  </sheetViews>
  <sheetFormatPr defaultColWidth="9.109375" defaultRowHeight="14.4" x14ac:dyDescent="0.3"/>
  <cols>
    <col min="1" max="1" width="5.6640625" style="13" customWidth="1"/>
    <col min="2" max="2" width="9.109375" style="13"/>
    <col min="3" max="3" width="6.44140625" style="13" customWidth="1"/>
    <col min="4" max="4" width="14.5546875" style="13" bestFit="1" customWidth="1"/>
    <col min="5" max="5" width="11" style="13" bestFit="1" customWidth="1"/>
    <col min="6" max="6" width="7.88671875" style="13" customWidth="1"/>
    <col min="7" max="7" width="23.109375" style="13" bestFit="1" customWidth="1"/>
    <col min="8" max="11" width="9.109375" style="13"/>
    <col min="12" max="13" width="8.88671875" style="13" customWidth="1"/>
    <col min="14" max="14" width="6.44140625" style="13" customWidth="1"/>
    <col min="15" max="15" width="7.6640625" style="13" customWidth="1"/>
    <col min="16" max="16" width="11.6640625" style="13" customWidth="1"/>
    <col min="17" max="16384" width="9.109375" style="3"/>
  </cols>
  <sheetData>
    <row r="1" spans="1:17" ht="36.6" customHeight="1" x14ac:dyDescent="0.3">
      <c r="A1" s="14"/>
      <c r="B1" s="14" t="s">
        <v>2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7" ht="15.6" x14ac:dyDescent="0.3">
      <c r="A2" s="15"/>
      <c r="B2" s="15" t="s">
        <v>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5"/>
      <c r="O2" s="15" t="s">
        <v>0</v>
      </c>
      <c r="P2" s="1"/>
    </row>
    <row r="3" spans="1:17" ht="15.6" x14ac:dyDescent="0.3">
      <c r="A3" s="2"/>
      <c r="B3" s="2" t="s">
        <v>1</v>
      </c>
      <c r="C3" s="2"/>
      <c r="D3" s="2"/>
      <c r="E3" s="2"/>
      <c r="F3" s="5"/>
      <c r="G3" s="5"/>
      <c r="H3" s="2"/>
      <c r="I3" s="5"/>
    </row>
    <row r="4" spans="1:17" ht="15.6" x14ac:dyDescent="0.3">
      <c r="A4" s="2"/>
      <c r="B4" s="2" t="s">
        <v>4</v>
      </c>
      <c r="C4" s="2"/>
      <c r="D4" s="2"/>
      <c r="E4" s="2"/>
      <c r="F4" s="6"/>
      <c r="G4" s="2"/>
      <c r="H4" s="2"/>
      <c r="I4" s="6"/>
      <c r="J4" s="19"/>
      <c r="K4" s="19"/>
      <c r="L4" s="19"/>
      <c r="M4" s="19"/>
      <c r="N4" s="19"/>
      <c r="O4" s="19"/>
      <c r="P4" s="19"/>
    </row>
    <row r="5" spans="1:17" ht="15.6" x14ac:dyDescent="0.3">
      <c r="A5" s="2"/>
      <c r="B5" s="2" t="s">
        <v>282</v>
      </c>
      <c r="C5" s="2"/>
      <c r="D5" s="37">
        <v>0.39583333333333331</v>
      </c>
      <c r="E5" s="2"/>
      <c r="F5" s="6"/>
      <c r="G5" s="2"/>
      <c r="H5" s="2"/>
      <c r="I5" s="6"/>
      <c r="J5" s="19"/>
      <c r="K5" s="19"/>
      <c r="L5" s="19"/>
      <c r="M5" s="19"/>
      <c r="N5" s="19"/>
      <c r="O5" s="19"/>
      <c r="P5" s="19"/>
      <c r="Q5" s="19"/>
    </row>
    <row r="6" spans="1:17" ht="57.75" customHeight="1" x14ac:dyDescent="0.3">
      <c r="A6" s="16" t="s">
        <v>266</v>
      </c>
      <c r="B6" s="16" t="s">
        <v>269</v>
      </c>
      <c r="C6" s="16" t="s">
        <v>268</v>
      </c>
      <c r="D6" s="16" t="s">
        <v>270</v>
      </c>
      <c r="E6" s="16" t="s">
        <v>271</v>
      </c>
      <c r="F6" s="7" t="s">
        <v>272</v>
      </c>
      <c r="G6" s="16" t="s">
        <v>273</v>
      </c>
      <c r="H6" s="16" t="s">
        <v>274</v>
      </c>
      <c r="I6" s="16" t="s">
        <v>277</v>
      </c>
      <c r="J6" s="7" t="s">
        <v>280</v>
      </c>
      <c r="K6" s="7" t="s">
        <v>278</v>
      </c>
      <c r="L6" s="7" t="s">
        <v>281</v>
      </c>
      <c r="M6" s="7" t="s">
        <v>279</v>
      </c>
      <c r="N6" s="20" t="s">
        <v>267</v>
      </c>
      <c r="O6" s="20" t="s">
        <v>275</v>
      </c>
      <c r="P6" s="20" t="s">
        <v>276</v>
      </c>
    </row>
    <row r="7" spans="1:17" x14ac:dyDescent="0.3">
      <c r="A7" s="8">
        <v>1</v>
      </c>
      <c r="B7" s="8" t="s">
        <v>163</v>
      </c>
      <c r="C7" s="8">
        <v>843</v>
      </c>
      <c r="D7" s="17" t="s">
        <v>164</v>
      </c>
      <c r="E7" s="17" t="s">
        <v>165</v>
      </c>
      <c r="F7" s="8">
        <v>1991</v>
      </c>
      <c r="G7" s="8" t="s">
        <v>9</v>
      </c>
      <c r="H7" s="8" t="s">
        <v>8</v>
      </c>
      <c r="I7" s="8">
        <v>27</v>
      </c>
      <c r="J7" s="30">
        <v>0.52847222222222223</v>
      </c>
      <c r="K7" s="30">
        <f t="shared" ref="K7:K38" si="0">J7-времяств</f>
        <v>0.13263888888888892</v>
      </c>
      <c r="L7" s="30">
        <v>0.68541666666666667</v>
      </c>
      <c r="M7" s="30">
        <f t="shared" ref="M7:M53" si="1">L7-времяств</f>
        <v>0.28958333333333336</v>
      </c>
      <c r="N7" s="17">
        <v>1</v>
      </c>
      <c r="O7" s="17">
        <v>1</v>
      </c>
      <c r="P7" s="22"/>
    </row>
    <row r="8" spans="1:17" x14ac:dyDescent="0.3">
      <c r="A8" s="8">
        <v>2</v>
      </c>
      <c r="B8" s="8" t="s">
        <v>163</v>
      </c>
      <c r="C8" s="8">
        <v>808</v>
      </c>
      <c r="D8" s="17" t="s">
        <v>166</v>
      </c>
      <c r="E8" s="17" t="s">
        <v>167</v>
      </c>
      <c r="F8" s="8">
        <v>1996</v>
      </c>
      <c r="G8" s="8" t="s">
        <v>67</v>
      </c>
      <c r="H8" s="8" t="s">
        <v>8</v>
      </c>
      <c r="I8" s="8">
        <v>22</v>
      </c>
      <c r="J8" s="30">
        <v>0.51388888888888895</v>
      </c>
      <c r="K8" s="30">
        <f t="shared" si="0"/>
        <v>0.11805555555555564</v>
      </c>
      <c r="L8" s="30">
        <v>0.68819444444444444</v>
      </c>
      <c r="M8" s="30">
        <f t="shared" si="1"/>
        <v>0.29236111111111113</v>
      </c>
      <c r="N8" s="17">
        <v>2</v>
      </c>
      <c r="O8" s="17">
        <v>2</v>
      </c>
      <c r="P8" s="22"/>
    </row>
    <row r="9" spans="1:17" x14ac:dyDescent="0.3">
      <c r="A9" s="8">
        <v>3</v>
      </c>
      <c r="B9" s="8" t="s">
        <v>163</v>
      </c>
      <c r="C9" s="8">
        <v>805</v>
      </c>
      <c r="D9" s="17" t="s">
        <v>168</v>
      </c>
      <c r="E9" s="17" t="s">
        <v>40</v>
      </c>
      <c r="F9" s="8">
        <v>1987</v>
      </c>
      <c r="G9" s="8" t="s">
        <v>9</v>
      </c>
      <c r="H9" s="8" t="s">
        <v>8</v>
      </c>
      <c r="I9" s="8">
        <v>31</v>
      </c>
      <c r="J9" s="30">
        <v>0.53125</v>
      </c>
      <c r="K9" s="30">
        <f t="shared" si="0"/>
        <v>0.13541666666666669</v>
      </c>
      <c r="L9" s="30">
        <v>0.69305555555555554</v>
      </c>
      <c r="M9" s="30">
        <f t="shared" si="1"/>
        <v>0.29722222222222222</v>
      </c>
      <c r="N9" s="17">
        <v>3</v>
      </c>
      <c r="O9" s="17">
        <v>3</v>
      </c>
      <c r="P9" s="22"/>
    </row>
    <row r="10" spans="1:17" x14ac:dyDescent="0.3">
      <c r="A10" s="9">
        <v>4</v>
      </c>
      <c r="B10" s="9" t="s">
        <v>163</v>
      </c>
      <c r="C10" s="9">
        <v>857</v>
      </c>
      <c r="D10" s="9" t="s">
        <v>169</v>
      </c>
      <c r="E10" s="9" t="s">
        <v>170</v>
      </c>
      <c r="F10" s="9">
        <v>1989</v>
      </c>
      <c r="G10" s="9" t="s">
        <v>9</v>
      </c>
      <c r="H10" s="9" t="s">
        <v>8</v>
      </c>
      <c r="I10" s="9">
        <v>29</v>
      </c>
      <c r="J10" s="31">
        <v>0.53055555555555556</v>
      </c>
      <c r="K10" s="31">
        <f t="shared" si="0"/>
        <v>0.13472222222222224</v>
      </c>
      <c r="L10" s="31">
        <v>0.69930555555555562</v>
      </c>
      <c r="M10" s="31">
        <f t="shared" si="1"/>
        <v>0.30347222222222231</v>
      </c>
      <c r="N10" s="24">
        <v>4</v>
      </c>
      <c r="O10" s="24">
        <v>4</v>
      </c>
      <c r="P10" s="25"/>
    </row>
    <row r="11" spans="1:17" x14ac:dyDescent="0.3">
      <c r="A11" s="9">
        <v>5</v>
      </c>
      <c r="B11" s="9" t="s">
        <v>163</v>
      </c>
      <c r="C11" s="9">
        <v>872</v>
      </c>
      <c r="D11" s="9" t="s">
        <v>171</v>
      </c>
      <c r="E11" s="9" t="s">
        <v>40</v>
      </c>
      <c r="F11" s="9">
        <v>1972</v>
      </c>
      <c r="G11" s="9" t="s">
        <v>9</v>
      </c>
      <c r="H11" s="9" t="s">
        <v>8</v>
      </c>
      <c r="I11" s="9">
        <v>46</v>
      </c>
      <c r="J11" s="31">
        <v>0.53472222222222221</v>
      </c>
      <c r="K11" s="31">
        <f t="shared" si="0"/>
        <v>0.1388888888888889</v>
      </c>
      <c r="L11" s="31">
        <v>0.70000000000000007</v>
      </c>
      <c r="M11" s="31">
        <f t="shared" si="1"/>
        <v>0.30416666666666675</v>
      </c>
      <c r="N11" s="24">
        <v>5</v>
      </c>
      <c r="O11" s="24">
        <v>5</v>
      </c>
      <c r="P11" s="25"/>
    </row>
    <row r="12" spans="1:17" x14ac:dyDescent="0.3">
      <c r="A12" s="9">
        <v>6</v>
      </c>
      <c r="B12" s="9" t="s">
        <v>163</v>
      </c>
      <c r="C12" s="9">
        <v>847</v>
      </c>
      <c r="D12" s="9" t="s">
        <v>172</v>
      </c>
      <c r="E12" s="9" t="s">
        <v>173</v>
      </c>
      <c r="F12" s="9">
        <v>1983</v>
      </c>
      <c r="G12" s="35" t="s">
        <v>49</v>
      </c>
      <c r="H12" s="9" t="s">
        <v>8</v>
      </c>
      <c r="I12" s="9">
        <v>35</v>
      </c>
      <c r="J12" s="31">
        <v>0.53125</v>
      </c>
      <c r="K12" s="31">
        <f t="shared" si="0"/>
        <v>0.13541666666666669</v>
      </c>
      <c r="L12" s="31">
        <v>0.7006944444444444</v>
      </c>
      <c r="M12" s="31">
        <f t="shared" si="1"/>
        <v>0.30486111111111108</v>
      </c>
      <c r="N12" s="24">
        <v>6</v>
      </c>
      <c r="O12" s="24">
        <v>6</v>
      </c>
      <c r="P12" s="25"/>
    </row>
    <row r="13" spans="1:17" x14ac:dyDescent="0.3">
      <c r="A13" s="9">
        <v>7</v>
      </c>
      <c r="B13" s="9" t="s">
        <v>163</v>
      </c>
      <c r="C13" s="9">
        <v>801</v>
      </c>
      <c r="D13" s="9" t="s">
        <v>174</v>
      </c>
      <c r="E13" s="9" t="s">
        <v>125</v>
      </c>
      <c r="F13" s="9">
        <v>1979</v>
      </c>
      <c r="G13" s="9" t="s">
        <v>9</v>
      </c>
      <c r="H13" s="9" t="s">
        <v>8</v>
      </c>
      <c r="I13" s="9">
        <v>39</v>
      </c>
      <c r="J13" s="23">
        <v>0.53402777777777777</v>
      </c>
      <c r="K13" s="23">
        <f t="shared" si="0"/>
        <v>0.13819444444444445</v>
      </c>
      <c r="L13" s="23">
        <v>0.70694444444444438</v>
      </c>
      <c r="M13" s="23">
        <f t="shared" si="1"/>
        <v>0.31111111111111106</v>
      </c>
      <c r="N13" s="24">
        <v>7</v>
      </c>
      <c r="O13" s="24">
        <v>7</v>
      </c>
      <c r="P13" s="25"/>
    </row>
    <row r="14" spans="1:17" x14ac:dyDescent="0.3">
      <c r="A14" s="9">
        <v>8</v>
      </c>
      <c r="B14" s="9" t="s">
        <v>163</v>
      </c>
      <c r="C14" s="9">
        <v>803</v>
      </c>
      <c r="D14" s="9" t="s">
        <v>175</v>
      </c>
      <c r="E14" s="9" t="s">
        <v>22</v>
      </c>
      <c r="F14" s="9">
        <v>1988</v>
      </c>
      <c r="G14" s="9" t="s">
        <v>9</v>
      </c>
      <c r="H14" s="9" t="s">
        <v>8</v>
      </c>
      <c r="I14" s="9">
        <v>30</v>
      </c>
      <c r="J14" s="31">
        <v>0.54027777777777775</v>
      </c>
      <c r="K14" s="31">
        <f t="shared" si="0"/>
        <v>0.14444444444444443</v>
      </c>
      <c r="L14" s="31">
        <v>0.71736111111111101</v>
      </c>
      <c r="M14" s="31">
        <f t="shared" si="1"/>
        <v>0.32152777777777769</v>
      </c>
      <c r="N14" s="24">
        <v>8</v>
      </c>
      <c r="O14" s="24">
        <v>8</v>
      </c>
      <c r="P14" s="25"/>
    </row>
    <row r="15" spans="1:17" x14ac:dyDescent="0.3">
      <c r="A15" s="9">
        <v>9</v>
      </c>
      <c r="B15" s="9" t="s">
        <v>163</v>
      </c>
      <c r="C15" s="9">
        <v>860</v>
      </c>
      <c r="D15" s="9" t="s">
        <v>176</v>
      </c>
      <c r="E15" s="9" t="s">
        <v>34</v>
      </c>
      <c r="F15" s="9">
        <v>1978</v>
      </c>
      <c r="G15" s="9" t="s">
        <v>9</v>
      </c>
      <c r="H15" s="9" t="s">
        <v>8</v>
      </c>
      <c r="I15" s="9">
        <v>40</v>
      </c>
      <c r="J15" s="31">
        <v>0.54166666666666663</v>
      </c>
      <c r="K15" s="31">
        <f t="shared" si="0"/>
        <v>0.14583333333333331</v>
      </c>
      <c r="L15" s="31">
        <v>0.71805555555555556</v>
      </c>
      <c r="M15" s="31">
        <f t="shared" si="1"/>
        <v>0.32222222222222224</v>
      </c>
      <c r="N15" s="24">
        <v>9</v>
      </c>
      <c r="O15" s="24">
        <v>9</v>
      </c>
      <c r="P15" s="25"/>
    </row>
    <row r="16" spans="1:17" x14ac:dyDescent="0.3">
      <c r="A16" s="9">
        <v>10</v>
      </c>
      <c r="B16" s="9" t="s">
        <v>163</v>
      </c>
      <c r="C16" s="9">
        <v>809</v>
      </c>
      <c r="D16" s="9" t="s">
        <v>177</v>
      </c>
      <c r="E16" s="9" t="s">
        <v>178</v>
      </c>
      <c r="F16" s="9">
        <v>1971</v>
      </c>
      <c r="G16" s="9" t="s">
        <v>9</v>
      </c>
      <c r="H16" s="9" t="s">
        <v>8</v>
      </c>
      <c r="I16" s="9">
        <v>47</v>
      </c>
      <c r="J16" s="31">
        <v>0.53472222222222221</v>
      </c>
      <c r="K16" s="31">
        <f t="shared" si="0"/>
        <v>0.1388888888888889</v>
      </c>
      <c r="L16" s="31">
        <v>0.72013888888888899</v>
      </c>
      <c r="M16" s="31">
        <f t="shared" si="1"/>
        <v>0.32430555555555568</v>
      </c>
      <c r="N16" s="24">
        <v>10</v>
      </c>
      <c r="O16" s="24">
        <v>10</v>
      </c>
      <c r="P16" s="25"/>
    </row>
    <row r="17" spans="1:16" x14ac:dyDescent="0.3">
      <c r="A17" s="9">
        <v>11</v>
      </c>
      <c r="B17" s="9" t="s">
        <v>163</v>
      </c>
      <c r="C17" s="9">
        <v>811</v>
      </c>
      <c r="D17" s="9" t="s">
        <v>179</v>
      </c>
      <c r="E17" s="9" t="s">
        <v>81</v>
      </c>
      <c r="F17" s="9">
        <v>1986</v>
      </c>
      <c r="G17" s="9" t="s">
        <v>180</v>
      </c>
      <c r="H17" s="9" t="s">
        <v>8</v>
      </c>
      <c r="I17" s="9">
        <v>32</v>
      </c>
      <c r="J17" s="31">
        <v>0.54166666666666663</v>
      </c>
      <c r="K17" s="31">
        <f t="shared" si="0"/>
        <v>0.14583333333333331</v>
      </c>
      <c r="L17" s="31">
        <v>0.72152777777777777</v>
      </c>
      <c r="M17" s="31">
        <f t="shared" si="1"/>
        <v>0.32569444444444445</v>
      </c>
      <c r="N17" s="24">
        <v>11</v>
      </c>
      <c r="O17" s="24">
        <v>11</v>
      </c>
      <c r="P17" s="25"/>
    </row>
    <row r="18" spans="1:16" x14ac:dyDescent="0.3">
      <c r="A18" s="9">
        <v>12</v>
      </c>
      <c r="B18" s="9" t="s">
        <v>163</v>
      </c>
      <c r="C18" s="9">
        <v>815</v>
      </c>
      <c r="D18" s="9" t="s">
        <v>181</v>
      </c>
      <c r="E18" s="9" t="s">
        <v>7</v>
      </c>
      <c r="F18" s="9">
        <v>1981</v>
      </c>
      <c r="G18" s="9" t="s">
        <v>9</v>
      </c>
      <c r="H18" s="9" t="s">
        <v>8</v>
      </c>
      <c r="I18" s="9">
        <v>37</v>
      </c>
      <c r="J18" s="23">
        <v>0.53194444444444444</v>
      </c>
      <c r="K18" s="23">
        <f t="shared" si="0"/>
        <v>0.13611111111111113</v>
      </c>
      <c r="L18" s="23">
        <v>0.72430555555555554</v>
      </c>
      <c r="M18" s="23">
        <f t="shared" si="1"/>
        <v>0.32847222222222222</v>
      </c>
      <c r="N18" s="24">
        <v>12</v>
      </c>
      <c r="O18" s="24">
        <v>12</v>
      </c>
      <c r="P18" s="25"/>
    </row>
    <row r="19" spans="1:16" x14ac:dyDescent="0.3">
      <c r="A19" s="8">
        <v>13</v>
      </c>
      <c r="B19" s="8" t="s">
        <v>163</v>
      </c>
      <c r="C19" s="8">
        <v>818</v>
      </c>
      <c r="D19" s="17" t="s">
        <v>182</v>
      </c>
      <c r="E19" s="17" t="s">
        <v>151</v>
      </c>
      <c r="F19" s="8">
        <v>1987</v>
      </c>
      <c r="G19" s="8" t="s">
        <v>49</v>
      </c>
      <c r="H19" s="8" t="s">
        <v>18</v>
      </c>
      <c r="I19" s="8">
        <v>31</v>
      </c>
      <c r="J19" s="30">
        <v>0.5444444444444444</v>
      </c>
      <c r="K19" s="30">
        <f t="shared" si="0"/>
        <v>0.14861111111111108</v>
      </c>
      <c r="L19" s="30">
        <v>0.72569444444444453</v>
      </c>
      <c r="M19" s="30">
        <f t="shared" si="1"/>
        <v>0.32986111111111122</v>
      </c>
      <c r="N19" s="17">
        <v>13</v>
      </c>
      <c r="O19" s="17">
        <v>1</v>
      </c>
      <c r="P19" s="22"/>
    </row>
    <row r="20" spans="1:16" x14ac:dyDescent="0.3">
      <c r="A20" s="9">
        <v>14</v>
      </c>
      <c r="B20" s="9" t="s">
        <v>163</v>
      </c>
      <c r="C20" s="9">
        <v>866</v>
      </c>
      <c r="D20" s="9" t="s">
        <v>183</v>
      </c>
      <c r="E20" s="9" t="s">
        <v>84</v>
      </c>
      <c r="F20" s="9">
        <v>1973</v>
      </c>
      <c r="G20" s="9" t="s">
        <v>184</v>
      </c>
      <c r="H20" s="9" t="s">
        <v>8</v>
      </c>
      <c r="I20" s="9">
        <v>45</v>
      </c>
      <c r="J20" s="31">
        <v>0.54236111111111118</v>
      </c>
      <c r="K20" s="31">
        <f t="shared" si="0"/>
        <v>0.14652777777777787</v>
      </c>
      <c r="L20" s="31">
        <v>0.73125000000000007</v>
      </c>
      <c r="M20" s="31">
        <f t="shared" si="1"/>
        <v>0.33541666666666675</v>
      </c>
      <c r="N20" s="24">
        <v>14</v>
      </c>
      <c r="O20" s="24">
        <v>13</v>
      </c>
      <c r="P20" s="25"/>
    </row>
    <row r="21" spans="1:16" x14ac:dyDescent="0.3">
      <c r="A21" s="9">
        <v>15</v>
      </c>
      <c r="B21" s="9" t="s">
        <v>163</v>
      </c>
      <c r="C21" s="9">
        <v>853</v>
      </c>
      <c r="D21" s="9" t="s">
        <v>117</v>
      </c>
      <c r="E21" s="9" t="s">
        <v>34</v>
      </c>
      <c r="F21" s="9">
        <v>1970</v>
      </c>
      <c r="G21" s="9" t="s">
        <v>9</v>
      </c>
      <c r="H21" s="9" t="s">
        <v>8</v>
      </c>
      <c r="I21" s="9">
        <v>48</v>
      </c>
      <c r="J21" s="31">
        <v>0.54236111111111118</v>
      </c>
      <c r="K21" s="31">
        <f t="shared" si="0"/>
        <v>0.14652777777777787</v>
      </c>
      <c r="L21" s="31">
        <v>0.73402777777777783</v>
      </c>
      <c r="M21" s="31">
        <f t="shared" si="1"/>
        <v>0.33819444444444452</v>
      </c>
      <c r="N21" s="24">
        <v>15</v>
      </c>
      <c r="O21" s="24">
        <v>14</v>
      </c>
      <c r="P21" s="25"/>
    </row>
    <row r="22" spans="1:16" x14ac:dyDescent="0.3">
      <c r="A22" s="10">
        <v>16</v>
      </c>
      <c r="B22" s="10" t="s">
        <v>163</v>
      </c>
      <c r="C22" s="9" t="s">
        <v>185</v>
      </c>
      <c r="D22" s="9" t="s">
        <v>186</v>
      </c>
      <c r="E22" s="10" t="s">
        <v>14</v>
      </c>
      <c r="F22" s="9">
        <v>1979</v>
      </c>
      <c r="G22" s="9" t="s">
        <v>9</v>
      </c>
      <c r="H22" s="9" t="s">
        <v>8</v>
      </c>
      <c r="I22" s="9">
        <v>39</v>
      </c>
      <c r="J22" s="23">
        <v>0.54999999999999993</v>
      </c>
      <c r="K22" s="23">
        <f t="shared" si="0"/>
        <v>0.15416666666666662</v>
      </c>
      <c r="L22" s="23">
        <v>0.73472222222222217</v>
      </c>
      <c r="M22" s="23">
        <f t="shared" si="1"/>
        <v>0.33888888888888885</v>
      </c>
      <c r="N22" s="24">
        <v>16</v>
      </c>
      <c r="O22" s="24">
        <v>15</v>
      </c>
      <c r="P22" s="25"/>
    </row>
    <row r="23" spans="1:16" x14ac:dyDescent="0.3">
      <c r="A23" s="9">
        <v>17</v>
      </c>
      <c r="B23" s="9" t="s">
        <v>163</v>
      </c>
      <c r="C23" s="9">
        <v>825</v>
      </c>
      <c r="D23" s="9" t="s">
        <v>187</v>
      </c>
      <c r="E23" s="9" t="s">
        <v>14</v>
      </c>
      <c r="F23" s="9">
        <v>1980</v>
      </c>
      <c r="G23" s="9" t="s">
        <v>188</v>
      </c>
      <c r="H23" s="9" t="s">
        <v>8</v>
      </c>
      <c r="I23" s="9">
        <v>38</v>
      </c>
      <c r="J23" s="31">
        <v>0.54166666666666663</v>
      </c>
      <c r="K23" s="31">
        <f t="shared" si="0"/>
        <v>0.14583333333333331</v>
      </c>
      <c r="L23" s="31">
        <v>0.73541666666666661</v>
      </c>
      <c r="M23" s="31">
        <f t="shared" si="1"/>
        <v>0.33958333333333329</v>
      </c>
      <c r="N23" s="24">
        <v>17</v>
      </c>
      <c r="O23" s="24">
        <v>16</v>
      </c>
      <c r="P23" s="25"/>
    </row>
    <row r="24" spans="1:16" x14ac:dyDescent="0.3">
      <c r="A24" s="9">
        <v>18</v>
      </c>
      <c r="B24" s="9" t="s">
        <v>163</v>
      </c>
      <c r="C24" s="9" t="s">
        <v>189</v>
      </c>
      <c r="D24" s="9" t="s">
        <v>190</v>
      </c>
      <c r="E24" s="9" t="s">
        <v>7</v>
      </c>
      <c r="F24" s="10" t="s">
        <v>62</v>
      </c>
      <c r="G24" s="10" t="s">
        <v>62</v>
      </c>
      <c r="H24" s="9" t="s">
        <v>8</v>
      </c>
      <c r="I24" s="10" t="s">
        <v>62</v>
      </c>
      <c r="J24" s="26">
        <v>0.54791666666666672</v>
      </c>
      <c r="K24" s="26">
        <f t="shared" si="0"/>
        <v>0.1520833333333334</v>
      </c>
      <c r="L24" s="26">
        <v>0.74930555555555556</v>
      </c>
      <c r="M24" s="26">
        <f t="shared" si="1"/>
        <v>0.35347222222222224</v>
      </c>
      <c r="N24" s="24">
        <v>18</v>
      </c>
      <c r="O24" s="24">
        <v>17</v>
      </c>
      <c r="P24" s="25"/>
    </row>
    <row r="25" spans="1:16" x14ac:dyDescent="0.3">
      <c r="A25" s="9">
        <v>19</v>
      </c>
      <c r="B25" s="9" t="s">
        <v>163</v>
      </c>
      <c r="C25" s="9">
        <v>829</v>
      </c>
      <c r="D25" s="9" t="s">
        <v>191</v>
      </c>
      <c r="E25" s="9" t="s">
        <v>32</v>
      </c>
      <c r="F25" s="9">
        <v>1981</v>
      </c>
      <c r="G25" s="9" t="s">
        <v>9</v>
      </c>
      <c r="H25" s="9" t="s">
        <v>8</v>
      </c>
      <c r="I25" s="9">
        <v>37</v>
      </c>
      <c r="J25" s="31">
        <v>0.55972222222222223</v>
      </c>
      <c r="K25" s="31">
        <f t="shared" si="0"/>
        <v>0.16388888888888892</v>
      </c>
      <c r="L25" s="31">
        <v>0.75208333333333333</v>
      </c>
      <c r="M25" s="31">
        <f t="shared" si="1"/>
        <v>0.35625000000000001</v>
      </c>
      <c r="N25" s="24">
        <v>19</v>
      </c>
      <c r="O25" s="24">
        <v>18</v>
      </c>
      <c r="P25" s="25"/>
    </row>
    <row r="26" spans="1:16" x14ac:dyDescent="0.3">
      <c r="A26" s="9">
        <v>20</v>
      </c>
      <c r="B26" s="9" t="s">
        <v>163</v>
      </c>
      <c r="C26" s="9">
        <v>851</v>
      </c>
      <c r="D26" s="9" t="s">
        <v>192</v>
      </c>
      <c r="E26" s="9" t="s">
        <v>7</v>
      </c>
      <c r="F26" s="9">
        <v>1974</v>
      </c>
      <c r="G26" s="9" t="s">
        <v>9</v>
      </c>
      <c r="H26" s="9" t="s">
        <v>8</v>
      </c>
      <c r="I26" s="9">
        <v>44</v>
      </c>
      <c r="J26" s="31">
        <v>0.56111111111111112</v>
      </c>
      <c r="K26" s="31">
        <f t="shared" si="0"/>
        <v>0.1652777777777778</v>
      </c>
      <c r="L26" s="31">
        <v>0.75277777777777777</v>
      </c>
      <c r="M26" s="31">
        <f t="shared" si="1"/>
        <v>0.35694444444444445</v>
      </c>
      <c r="N26" s="24">
        <v>20</v>
      </c>
      <c r="O26" s="24">
        <v>19</v>
      </c>
      <c r="P26" s="25"/>
    </row>
    <row r="27" spans="1:16" x14ac:dyDescent="0.3">
      <c r="A27" s="9">
        <v>21</v>
      </c>
      <c r="B27" s="9" t="s">
        <v>163</v>
      </c>
      <c r="C27" s="9">
        <v>816</v>
      </c>
      <c r="D27" s="9" t="s">
        <v>193</v>
      </c>
      <c r="E27" s="9" t="s">
        <v>34</v>
      </c>
      <c r="F27" s="9">
        <v>1960</v>
      </c>
      <c r="G27" s="9" t="s">
        <v>9</v>
      </c>
      <c r="H27" s="9" t="s">
        <v>8</v>
      </c>
      <c r="I27" s="9">
        <v>58</v>
      </c>
      <c r="J27" s="31">
        <v>0.56041666666666667</v>
      </c>
      <c r="K27" s="31">
        <f t="shared" si="0"/>
        <v>0.16458333333333336</v>
      </c>
      <c r="L27" s="31">
        <v>0.75902777777777775</v>
      </c>
      <c r="M27" s="31">
        <f t="shared" si="1"/>
        <v>0.36319444444444443</v>
      </c>
      <c r="N27" s="24">
        <v>21</v>
      </c>
      <c r="O27" s="24">
        <v>20</v>
      </c>
      <c r="P27" s="25"/>
    </row>
    <row r="28" spans="1:16" x14ac:dyDescent="0.3">
      <c r="A28" s="9">
        <v>22</v>
      </c>
      <c r="B28" s="9" t="s">
        <v>163</v>
      </c>
      <c r="C28" s="9">
        <v>822</v>
      </c>
      <c r="D28" s="9" t="s">
        <v>194</v>
      </c>
      <c r="E28" s="9" t="s">
        <v>32</v>
      </c>
      <c r="F28" s="9">
        <v>1976</v>
      </c>
      <c r="G28" s="9" t="s">
        <v>9</v>
      </c>
      <c r="H28" s="9" t="s">
        <v>8</v>
      </c>
      <c r="I28" s="9">
        <v>42</v>
      </c>
      <c r="J28" s="23">
        <v>0.55972222222222223</v>
      </c>
      <c r="K28" s="23">
        <f t="shared" si="0"/>
        <v>0.16388888888888892</v>
      </c>
      <c r="L28" s="23">
        <v>0.7715277777777777</v>
      </c>
      <c r="M28" s="23">
        <f t="shared" si="1"/>
        <v>0.37569444444444439</v>
      </c>
      <c r="N28" s="24">
        <v>22</v>
      </c>
      <c r="O28" s="24">
        <v>21</v>
      </c>
      <c r="P28" s="25"/>
    </row>
    <row r="29" spans="1:16" x14ac:dyDescent="0.3">
      <c r="A29" s="9">
        <v>23</v>
      </c>
      <c r="B29" s="9" t="s">
        <v>163</v>
      </c>
      <c r="C29" s="9">
        <v>869</v>
      </c>
      <c r="D29" s="9" t="s">
        <v>195</v>
      </c>
      <c r="E29" s="9" t="s">
        <v>12</v>
      </c>
      <c r="F29" s="9">
        <v>1983</v>
      </c>
      <c r="G29" s="9" t="s">
        <v>9</v>
      </c>
      <c r="H29" s="9" t="s">
        <v>8</v>
      </c>
      <c r="I29" s="9">
        <v>35</v>
      </c>
      <c r="J29" s="31">
        <v>0.54861111111111105</v>
      </c>
      <c r="K29" s="31">
        <f t="shared" si="0"/>
        <v>0.15277777777777773</v>
      </c>
      <c r="L29" s="31">
        <v>0.78194444444444444</v>
      </c>
      <c r="M29" s="31">
        <f t="shared" si="1"/>
        <v>0.38611111111111113</v>
      </c>
      <c r="N29" s="24">
        <v>23</v>
      </c>
      <c r="O29" s="24">
        <v>22</v>
      </c>
      <c r="P29" s="25"/>
    </row>
    <row r="30" spans="1:16" x14ac:dyDescent="0.3">
      <c r="A30" s="9">
        <v>24</v>
      </c>
      <c r="B30" s="9" t="s">
        <v>163</v>
      </c>
      <c r="C30" s="9">
        <v>852</v>
      </c>
      <c r="D30" s="9" t="s">
        <v>196</v>
      </c>
      <c r="E30" s="9" t="s">
        <v>197</v>
      </c>
      <c r="F30" s="9">
        <v>1994</v>
      </c>
      <c r="G30" s="9" t="s">
        <v>67</v>
      </c>
      <c r="H30" s="9" t="s">
        <v>8</v>
      </c>
      <c r="I30" s="9">
        <v>24</v>
      </c>
      <c r="J30" s="31">
        <v>0.5625</v>
      </c>
      <c r="K30" s="31">
        <f t="shared" si="0"/>
        <v>0.16666666666666669</v>
      </c>
      <c r="L30" s="31">
        <v>0.78263888888888899</v>
      </c>
      <c r="M30" s="31">
        <f t="shared" si="1"/>
        <v>0.38680555555555568</v>
      </c>
      <c r="N30" s="24">
        <v>24</v>
      </c>
      <c r="O30" s="24">
        <v>23</v>
      </c>
      <c r="P30" s="25"/>
    </row>
    <row r="31" spans="1:16" x14ac:dyDescent="0.3">
      <c r="A31" s="9">
        <v>25</v>
      </c>
      <c r="B31" s="9" t="s">
        <v>163</v>
      </c>
      <c r="C31" s="9" t="s">
        <v>198</v>
      </c>
      <c r="D31" s="9" t="s">
        <v>199</v>
      </c>
      <c r="E31" s="9" t="s">
        <v>200</v>
      </c>
      <c r="F31" s="10" t="s">
        <v>62</v>
      </c>
      <c r="G31" s="10" t="s">
        <v>9</v>
      </c>
      <c r="H31" s="9" t="s">
        <v>8</v>
      </c>
      <c r="I31" s="10" t="s">
        <v>62</v>
      </c>
      <c r="J31" s="26">
        <v>0.55972222222222223</v>
      </c>
      <c r="K31" s="26">
        <f t="shared" si="0"/>
        <v>0.16388888888888892</v>
      </c>
      <c r="L31" s="26">
        <v>0.79305555555555562</v>
      </c>
      <c r="M31" s="26">
        <f t="shared" si="1"/>
        <v>0.39722222222222231</v>
      </c>
      <c r="N31" s="24">
        <v>25</v>
      </c>
      <c r="O31" s="24">
        <v>24</v>
      </c>
      <c r="P31" s="25"/>
    </row>
    <row r="32" spans="1:16" x14ac:dyDescent="0.3">
      <c r="A32" s="9">
        <v>26</v>
      </c>
      <c r="B32" s="9" t="s">
        <v>163</v>
      </c>
      <c r="C32" s="9" t="s">
        <v>201</v>
      </c>
      <c r="D32" s="9" t="s">
        <v>202</v>
      </c>
      <c r="E32" s="9" t="s">
        <v>81</v>
      </c>
      <c r="F32" s="10" t="s">
        <v>62</v>
      </c>
      <c r="G32" s="10" t="s">
        <v>67</v>
      </c>
      <c r="H32" s="9" t="s">
        <v>8</v>
      </c>
      <c r="I32" s="10" t="s">
        <v>62</v>
      </c>
      <c r="J32" s="26">
        <v>0.55208333333333337</v>
      </c>
      <c r="K32" s="26">
        <f t="shared" si="0"/>
        <v>0.15625000000000006</v>
      </c>
      <c r="L32" s="26">
        <v>0.79479166666666667</v>
      </c>
      <c r="M32" s="26">
        <f t="shared" si="1"/>
        <v>0.39895833333333336</v>
      </c>
      <c r="N32" s="24">
        <v>26</v>
      </c>
      <c r="O32" s="24">
        <v>25</v>
      </c>
      <c r="P32" s="25"/>
    </row>
    <row r="33" spans="1:16" x14ac:dyDescent="0.3">
      <c r="A33" s="9">
        <v>27</v>
      </c>
      <c r="B33" s="9" t="s">
        <v>163</v>
      </c>
      <c r="C33" s="9">
        <v>849</v>
      </c>
      <c r="D33" s="9" t="s">
        <v>203</v>
      </c>
      <c r="E33" s="9" t="s">
        <v>81</v>
      </c>
      <c r="F33" s="9">
        <v>1984</v>
      </c>
      <c r="G33" s="9" t="s">
        <v>9</v>
      </c>
      <c r="H33" s="9" t="s">
        <v>8</v>
      </c>
      <c r="I33" s="9">
        <v>34</v>
      </c>
      <c r="J33" s="31">
        <v>0.56319444444444444</v>
      </c>
      <c r="K33" s="31">
        <f t="shared" si="0"/>
        <v>0.16736111111111113</v>
      </c>
      <c r="L33" s="31">
        <v>0.79513888888888884</v>
      </c>
      <c r="M33" s="31">
        <f t="shared" si="1"/>
        <v>0.39930555555555552</v>
      </c>
      <c r="N33" s="24">
        <v>27</v>
      </c>
      <c r="O33" s="24">
        <v>26</v>
      </c>
      <c r="P33" s="25"/>
    </row>
    <row r="34" spans="1:16" x14ac:dyDescent="0.3">
      <c r="A34" s="9">
        <v>28</v>
      </c>
      <c r="B34" s="9" t="s">
        <v>163</v>
      </c>
      <c r="C34" s="9">
        <v>820</v>
      </c>
      <c r="D34" s="9" t="s">
        <v>204</v>
      </c>
      <c r="E34" s="9" t="s">
        <v>81</v>
      </c>
      <c r="F34" s="9">
        <v>1983</v>
      </c>
      <c r="G34" s="9" t="s">
        <v>9</v>
      </c>
      <c r="H34" s="9" t="s">
        <v>8</v>
      </c>
      <c r="I34" s="9">
        <v>35</v>
      </c>
      <c r="J34" s="31">
        <v>0.55902777777777779</v>
      </c>
      <c r="K34" s="31">
        <f t="shared" si="0"/>
        <v>0.16319444444444448</v>
      </c>
      <c r="L34" s="31">
        <v>0.79583333333333339</v>
      </c>
      <c r="M34" s="31">
        <f t="shared" si="1"/>
        <v>0.40000000000000008</v>
      </c>
      <c r="N34" s="24">
        <v>28</v>
      </c>
      <c r="O34" s="24">
        <v>27</v>
      </c>
      <c r="P34" s="25"/>
    </row>
    <row r="35" spans="1:16" x14ac:dyDescent="0.3">
      <c r="A35" s="9">
        <v>29</v>
      </c>
      <c r="B35" s="9" t="s">
        <v>163</v>
      </c>
      <c r="C35" s="9">
        <v>862</v>
      </c>
      <c r="D35" s="9" t="s">
        <v>205</v>
      </c>
      <c r="E35" s="9" t="s">
        <v>94</v>
      </c>
      <c r="F35" s="9">
        <v>1989</v>
      </c>
      <c r="G35" s="9" t="s">
        <v>9</v>
      </c>
      <c r="H35" s="9" t="s">
        <v>8</v>
      </c>
      <c r="I35" s="9">
        <v>29</v>
      </c>
      <c r="J35" s="31">
        <v>0.56111111111111112</v>
      </c>
      <c r="K35" s="31">
        <f t="shared" si="0"/>
        <v>0.1652777777777778</v>
      </c>
      <c r="L35" s="31">
        <v>0.80486111111111114</v>
      </c>
      <c r="M35" s="31">
        <f t="shared" si="1"/>
        <v>0.40902777777777782</v>
      </c>
      <c r="N35" s="24">
        <v>29</v>
      </c>
      <c r="O35" s="24">
        <v>28</v>
      </c>
      <c r="P35" s="25"/>
    </row>
    <row r="36" spans="1:16" x14ac:dyDescent="0.3">
      <c r="A36" s="9">
        <v>30</v>
      </c>
      <c r="B36" s="9" t="s">
        <v>163</v>
      </c>
      <c r="C36" s="9">
        <v>804</v>
      </c>
      <c r="D36" s="9" t="s">
        <v>206</v>
      </c>
      <c r="E36" s="9" t="s">
        <v>7</v>
      </c>
      <c r="F36" s="9">
        <v>1993</v>
      </c>
      <c r="G36" s="9" t="s">
        <v>43</v>
      </c>
      <c r="H36" s="9" t="s">
        <v>8</v>
      </c>
      <c r="I36" s="9">
        <v>25</v>
      </c>
      <c r="J36" s="31">
        <v>0.55138888888888882</v>
      </c>
      <c r="K36" s="31">
        <f t="shared" si="0"/>
        <v>0.1555555555555555</v>
      </c>
      <c r="L36" s="31">
        <v>0.81180555555555556</v>
      </c>
      <c r="M36" s="31">
        <f t="shared" si="1"/>
        <v>0.41597222222222224</v>
      </c>
      <c r="N36" s="24">
        <v>30</v>
      </c>
      <c r="O36" s="24">
        <v>29</v>
      </c>
      <c r="P36" s="25"/>
    </row>
    <row r="37" spans="1:16" x14ac:dyDescent="0.3">
      <c r="A37" s="9">
        <v>31</v>
      </c>
      <c r="B37" s="9" t="s">
        <v>163</v>
      </c>
      <c r="C37" s="9">
        <v>832</v>
      </c>
      <c r="D37" s="9" t="s">
        <v>207</v>
      </c>
      <c r="E37" s="9" t="s">
        <v>32</v>
      </c>
      <c r="F37" s="9">
        <v>1988</v>
      </c>
      <c r="G37" s="9" t="s">
        <v>9</v>
      </c>
      <c r="H37" s="9" t="s">
        <v>8</v>
      </c>
      <c r="I37" s="9">
        <v>30</v>
      </c>
      <c r="J37" s="23">
        <v>0.57708333333333328</v>
      </c>
      <c r="K37" s="23">
        <f t="shared" si="0"/>
        <v>0.18124999999999997</v>
      </c>
      <c r="L37" s="23">
        <v>0.81215277777777783</v>
      </c>
      <c r="M37" s="23">
        <f t="shared" si="1"/>
        <v>0.41631944444444452</v>
      </c>
      <c r="N37" s="24">
        <v>31</v>
      </c>
      <c r="O37" s="24">
        <v>30</v>
      </c>
      <c r="P37" s="25"/>
    </row>
    <row r="38" spans="1:16" x14ac:dyDescent="0.3">
      <c r="A38" s="9">
        <v>32</v>
      </c>
      <c r="B38" s="9" t="s">
        <v>163</v>
      </c>
      <c r="C38" s="9">
        <v>868</v>
      </c>
      <c r="D38" s="9" t="s">
        <v>208</v>
      </c>
      <c r="E38" s="9" t="s">
        <v>81</v>
      </c>
      <c r="F38" s="10" t="s">
        <v>62</v>
      </c>
      <c r="G38" s="9" t="s">
        <v>9</v>
      </c>
      <c r="H38" s="9" t="s">
        <v>8</v>
      </c>
      <c r="I38" s="10" t="s">
        <v>62</v>
      </c>
      <c r="J38" s="31">
        <v>0.6</v>
      </c>
      <c r="K38" s="31">
        <f t="shared" si="0"/>
        <v>0.20416666666666666</v>
      </c>
      <c r="L38" s="31">
        <v>0.8125</v>
      </c>
      <c r="M38" s="31">
        <f t="shared" si="1"/>
        <v>0.41666666666666669</v>
      </c>
      <c r="N38" s="24">
        <v>32</v>
      </c>
      <c r="O38" s="24">
        <v>31</v>
      </c>
      <c r="P38" s="25"/>
    </row>
    <row r="39" spans="1:16" x14ac:dyDescent="0.3">
      <c r="A39" s="9">
        <v>33</v>
      </c>
      <c r="B39" s="9" t="s">
        <v>163</v>
      </c>
      <c r="C39" s="9">
        <v>865</v>
      </c>
      <c r="D39" s="9" t="s">
        <v>209</v>
      </c>
      <c r="E39" s="9" t="s">
        <v>7</v>
      </c>
      <c r="F39" s="9">
        <v>1981</v>
      </c>
      <c r="G39" s="9" t="s">
        <v>9</v>
      </c>
      <c r="H39" s="9" t="s">
        <v>8</v>
      </c>
      <c r="I39" s="9">
        <v>37</v>
      </c>
      <c r="J39" s="31">
        <v>0.57361111111111118</v>
      </c>
      <c r="K39" s="31">
        <f t="shared" ref="K39:K70" si="2">J39-времяств</f>
        <v>0.17777777777777787</v>
      </c>
      <c r="L39" s="31">
        <v>0.82291666666666663</v>
      </c>
      <c r="M39" s="31">
        <f t="shared" si="1"/>
        <v>0.42708333333333331</v>
      </c>
      <c r="N39" s="24">
        <v>33</v>
      </c>
      <c r="O39" s="24">
        <v>32</v>
      </c>
      <c r="P39" s="25"/>
    </row>
    <row r="40" spans="1:16" x14ac:dyDescent="0.3">
      <c r="A40" s="8">
        <v>34</v>
      </c>
      <c r="B40" s="8" t="s">
        <v>163</v>
      </c>
      <c r="C40" s="8">
        <v>858</v>
      </c>
      <c r="D40" s="17" t="s">
        <v>210</v>
      </c>
      <c r="E40" s="17" t="s">
        <v>17</v>
      </c>
      <c r="F40" s="8">
        <v>1985</v>
      </c>
      <c r="G40" s="8" t="s">
        <v>9</v>
      </c>
      <c r="H40" s="8" t="s">
        <v>18</v>
      </c>
      <c r="I40" s="8">
        <v>33</v>
      </c>
      <c r="J40" s="21">
        <v>0.55625000000000002</v>
      </c>
      <c r="K40" s="21">
        <f t="shared" si="2"/>
        <v>0.16041666666666671</v>
      </c>
      <c r="L40" s="21">
        <v>0.82361111111111107</v>
      </c>
      <c r="M40" s="21">
        <f t="shared" si="1"/>
        <v>0.42777777777777776</v>
      </c>
      <c r="N40" s="17">
        <v>34</v>
      </c>
      <c r="O40" s="17">
        <v>2</v>
      </c>
      <c r="P40" s="22"/>
    </row>
    <row r="41" spans="1:16" x14ac:dyDescent="0.3">
      <c r="A41" s="9">
        <v>35</v>
      </c>
      <c r="B41" s="9" t="s">
        <v>163</v>
      </c>
      <c r="C41" s="9">
        <v>859</v>
      </c>
      <c r="D41" s="9" t="s">
        <v>211</v>
      </c>
      <c r="E41" s="9" t="s">
        <v>212</v>
      </c>
      <c r="F41" s="9">
        <v>1963</v>
      </c>
      <c r="G41" s="9" t="s">
        <v>9</v>
      </c>
      <c r="H41" s="9" t="s">
        <v>8</v>
      </c>
      <c r="I41" s="9">
        <v>55</v>
      </c>
      <c r="J41" s="31">
        <v>0.55625000000000002</v>
      </c>
      <c r="K41" s="31">
        <f t="shared" si="2"/>
        <v>0.16041666666666671</v>
      </c>
      <c r="L41" s="31">
        <v>0.82378472222222221</v>
      </c>
      <c r="M41" s="31">
        <f t="shared" si="1"/>
        <v>0.4279513888888889</v>
      </c>
      <c r="N41" s="24">
        <v>35</v>
      </c>
      <c r="O41" s="24">
        <v>33</v>
      </c>
      <c r="P41" s="25"/>
    </row>
    <row r="42" spans="1:16" x14ac:dyDescent="0.3">
      <c r="A42" s="9">
        <v>36</v>
      </c>
      <c r="B42" s="9" t="s">
        <v>163</v>
      </c>
      <c r="C42" s="9">
        <v>814</v>
      </c>
      <c r="D42" s="9" t="s">
        <v>213</v>
      </c>
      <c r="E42" s="9" t="s">
        <v>94</v>
      </c>
      <c r="F42" s="9">
        <v>1990</v>
      </c>
      <c r="G42" s="9" t="s">
        <v>9</v>
      </c>
      <c r="H42" s="9" t="s">
        <v>8</v>
      </c>
      <c r="I42" s="9">
        <v>28</v>
      </c>
      <c r="J42" s="23">
        <v>0.5805555555555556</v>
      </c>
      <c r="K42" s="23">
        <f t="shared" si="2"/>
        <v>0.18472222222222229</v>
      </c>
      <c r="L42" s="23">
        <v>0.82708333333333339</v>
      </c>
      <c r="M42" s="23">
        <f t="shared" si="1"/>
        <v>0.43125000000000008</v>
      </c>
      <c r="N42" s="24">
        <v>36</v>
      </c>
      <c r="O42" s="24">
        <v>34</v>
      </c>
      <c r="P42" s="25"/>
    </row>
    <row r="43" spans="1:16" x14ac:dyDescent="0.3">
      <c r="A43" s="9">
        <v>37</v>
      </c>
      <c r="B43" s="9" t="s">
        <v>163</v>
      </c>
      <c r="C43" s="9">
        <v>867</v>
      </c>
      <c r="D43" s="9" t="s">
        <v>214</v>
      </c>
      <c r="E43" s="9" t="s">
        <v>7</v>
      </c>
      <c r="F43" s="9">
        <v>1987</v>
      </c>
      <c r="G43" s="9" t="s">
        <v>9</v>
      </c>
      <c r="H43" s="9" t="s">
        <v>8</v>
      </c>
      <c r="I43" s="9">
        <v>31</v>
      </c>
      <c r="J43" s="23">
        <v>0.5854166666666667</v>
      </c>
      <c r="K43" s="23">
        <f t="shared" si="2"/>
        <v>0.18958333333333338</v>
      </c>
      <c r="L43" s="23">
        <v>0.82777777777777783</v>
      </c>
      <c r="M43" s="23">
        <f t="shared" si="1"/>
        <v>0.43194444444444452</v>
      </c>
      <c r="N43" s="24">
        <v>37</v>
      </c>
      <c r="O43" s="24">
        <v>35</v>
      </c>
      <c r="P43" s="25"/>
    </row>
    <row r="44" spans="1:16" x14ac:dyDescent="0.3">
      <c r="A44" s="9">
        <v>38</v>
      </c>
      <c r="B44" s="9" t="s">
        <v>163</v>
      </c>
      <c r="C44" s="9">
        <v>838</v>
      </c>
      <c r="D44" s="9" t="s">
        <v>215</v>
      </c>
      <c r="E44" s="9" t="s">
        <v>79</v>
      </c>
      <c r="F44" s="9">
        <v>1979</v>
      </c>
      <c r="G44" s="9" t="s">
        <v>9</v>
      </c>
      <c r="H44" s="9" t="s">
        <v>8</v>
      </c>
      <c r="I44" s="9">
        <v>39</v>
      </c>
      <c r="J44" s="23">
        <v>0.55972222222222223</v>
      </c>
      <c r="K44" s="23">
        <f t="shared" si="2"/>
        <v>0.16388888888888892</v>
      </c>
      <c r="L44" s="23">
        <v>0.8305555555555556</v>
      </c>
      <c r="M44" s="23">
        <f t="shared" si="1"/>
        <v>0.43472222222222229</v>
      </c>
      <c r="N44" s="24">
        <v>38</v>
      </c>
      <c r="O44" s="24">
        <v>36</v>
      </c>
      <c r="P44" s="25"/>
    </row>
    <row r="45" spans="1:16" x14ac:dyDescent="0.3">
      <c r="A45" s="9">
        <v>39</v>
      </c>
      <c r="B45" s="9" t="s">
        <v>163</v>
      </c>
      <c r="C45" s="9">
        <v>863</v>
      </c>
      <c r="D45" s="9" t="s">
        <v>216</v>
      </c>
      <c r="E45" s="9" t="s">
        <v>217</v>
      </c>
      <c r="F45" s="9">
        <v>1963</v>
      </c>
      <c r="G45" s="9" t="s">
        <v>9</v>
      </c>
      <c r="H45" s="9" t="s">
        <v>8</v>
      </c>
      <c r="I45" s="9">
        <v>55</v>
      </c>
      <c r="J45" s="31">
        <v>0.57986111111111105</v>
      </c>
      <c r="K45" s="31">
        <f t="shared" si="2"/>
        <v>0.18402777777777773</v>
      </c>
      <c r="L45" s="31">
        <v>0.83194444444444438</v>
      </c>
      <c r="M45" s="31">
        <f t="shared" si="1"/>
        <v>0.43611111111111106</v>
      </c>
      <c r="N45" s="24">
        <v>39</v>
      </c>
      <c r="O45" s="24">
        <v>37</v>
      </c>
      <c r="P45" s="25"/>
    </row>
    <row r="46" spans="1:16" x14ac:dyDescent="0.3">
      <c r="A46" s="9">
        <v>40</v>
      </c>
      <c r="B46" s="9" t="s">
        <v>163</v>
      </c>
      <c r="C46" s="9" t="s">
        <v>218</v>
      </c>
      <c r="D46" s="9" t="s">
        <v>219</v>
      </c>
      <c r="E46" s="9" t="s">
        <v>7</v>
      </c>
      <c r="F46" s="10" t="s">
        <v>62</v>
      </c>
      <c r="G46" s="36" t="s">
        <v>9</v>
      </c>
      <c r="H46" s="10" t="s">
        <v>8</v>
      </c>
      <c r="I46" s="10" t="s">
        <v>62</v>
      </c>
      <c r="J46" s="23">
        <v>0.61319444444444449</v>
      </c>
      <c r="K46" s="23">
        <f t="shared" si="2"/>
        <v>0.21736111111111117</v>
      </c>
      <c r="L46" s="23">
        <v>0.83819444444444446</v>
      </c>
      <c r="M46" s="23">
        <f t="shared" si="1"/>
        <v>0.44236111111111115</v>
      </c>
      <c r="N46" s="24">
        <v>40</v>
      </c>
      <c r="O46" s="24">
        <v>38</v>
      </c>
      <c r="P46" s="25"/>
    </row>
    <row r="47" spans="1:16" x14ac:dyDescent="0.3">
      <c r="A47" s="9">
        <v>41</v>
      </c>
      <c r="B47" s="9" t="s">
        <v>163</v>
      </c>
      <c r="C47" s="9">
        <v>810</v>
      </c>
      <c r="D47" s="9" t="s">
        <v>220</v>
      </c>
      <c r="E47" s="9" t="s">
        <v>221</v>
      </c>
      <c r="F47" s="9">
        <v>1989</v>
      </c>
      <c r="G47" s="9" t="s">
        <v>222</v>
      </c>
      <c r="H47" s="9" t="s">
        <v>8</v>
      </c>
      <c r="I47" s="9">
        <v>29</v>
      </c>
      <c r="J47" s="31">
        <v>0.57777777777777783</v>
      </c>
      <c r="K47" s="31">
        <f t="shared" si="2"/>
        <v>0.18194444444444452</v>
      </c>
      <c r="L47" s="31">
        <v>0.84166666666666667</v>
      </c>
      <c r="M47" s="31">
        <f t="shared" si="1"/>
        <v>0.44583333333333336</v>
      </c>
      <c r="N47" s="24">
        <v>41</v>
      </c>
      <c r="O47" s="24">
        <v>39</v>
      </c>
      <c r="P47" s="25"/>
    </row>
    <row r="48" spans="1:16" x14ac:dyDescent="0.3">
      <c r="A48" s="9">
        <v>42</v>
      </c>
      <c r="B48" s="9" t="s">
        <v>163</v>
      </c>
      <c r="C48" s="9">
        <v>836</v>
      </c>
      <c r="D48" s="9" t="s">
        <v>223</v>
      </c>
      <c r="E48" s="9" t="s">
        <v>27</v>
      </c>
      <c r="F48" s="9">
        <v>1990</v>
      </c>
      <c r="G48" s="9" t="s">
        <v>9</v>
      </c>
      <c r="H48" s="9" t="s">
        <v>8</v>
      </c>
      <c r="I48" s="9">
        <v>28</v>
      </c>
      <c r="J48" s="31">
        <v>0.6</v>
      </c>
      <c r="K48" s="31">
        <f t="shared" si="2"/>
        <v>0.20416666666666666</v>
      </c>
      <c r="L48" s="31">
        <v>0.86736111111111114</v>
      </c>
      <c r="M48" s="31">
        <f t="shared" si="1"/>
        <v>0.47152777777777782</v>
      </c>
      <c r="N48" s="24">
        <v>43</v>
      </c>
      <c r="O48" s="24">
        <v>40</v>
      </c>
      <c r="P48" s="25"/>
    </row>
    <row r="49" spans="1:16" x14ac:dyDescent="0.3">
      <c r="A49" s="9">
        <v>43</v>
      </c>
      <c r="B49" s="9" t="s">
        <v>163</v>
      </c>
      <c r="C49" s="9">
        <v>813</v>
      </c>
      <c r="D49" s="9" t="s">
        <v>224</v>
      </c>
      <c r="E49" s="9" t="s">
        <v>81</v>
      </c>
      <c r="F49" s="9">
        <v>1981</v>
      </c>
      <c r="G49" s="9" t="s">
        <v>9</v>
      </c>
      <c r="H49" s="9" t="s">
        <v>8</v>
      </c>
      <c r="I49" s="9">
        <v>37</v>
      </c>
      <c r="J49" s="31">
        <v>0.58124999999999993</v>
      </c>
      <c r="K49" s="31">
        <f t="shared" si="2"/>
        <v>0.18541666666666662</v>
      </c>
      <c r="L49" s="31">
        <v>0.87013888888888891</v>
      </c>
      <c r="M49" s="31">
        <f t="shared" si="1"/>
        <v>0.47430555555555559</v>
      </c>
      <c r="N49" s="24">
        <v>44</v>
      </c>
      <c r="O49" s="24">
        <v>41</v>
      </c>
      <c r="P49" s="25"/>
    </row>
    <row r="50" spans="1:16" x14ac:dyDescent="0.3">
      <c r="A50" s="8">
        <v>44</v>
      </c>
      <c r="B50" s="8" t="s">
        <v>163</v>
      </c>
      <c r="C50" s="8">
        <v>812</v>
      </c>
      <c r="D50" s="17" t="s">
        <v>41</v>
      </c>
      <c r="E50" s="17" t="s">
        <v>225</v>
      </c>
      <c r="F50" s="8">
        <v>1986</v>
      </c>
      <c r="G50" s="8" t="s">
        <v>9</v>
      </c>
      <c r="H50" s="8" t="s">
        <v>18</v>
      </c>
      <c r="I50" s="8">
        <v>32</v>
      </c>
      <c r="J50" s="30">
        <v>0.5854166666666667</v>
      </c>
      <c r="K50" s="30">
        <f t="shared" si="2"/>
        <v>0.18958333333333338</v>
      </c>
      <c r="L50" s="30">
        <v>0.87222222222222223</v>
      </c>
      <c r="M50" s="30">
        <f t="shared" si="1"/>
        <v>0.47638888888888892</v>
      </c>
      <c r="N50" s="17">
        <v>45</v>
      </c>
      <c r="O50" s="17">
        <v>3</v>
      </c>
      <c r="P50" s="22"/>
    </row>
    <row r="51" spans="1:16" x14ac:dyDescent="0.3">
      <c r="A51" s="9">
        <v>45</v>
      </c>
      <c r="B51" s="9" t="s">
        <v>163</v>
      </c>
      <c r="C51" s="9">
        <v>806</v>
      </c>
      <c r="D51" s="9" t="s">
        <v>226</v>
      </c>
      <c r="E51" s="9" t="s">
        <v>22</v>
      </c>
      <c r="F51" s="9">
        <v>1996</v>
      </c>
      <c r="G51" s="9" t="s">
        <v>9</v>
      </c>
      <c r="H51" s="9" t="s">
        <v>8</v>
      </c>
      <c r="I51" s="9">
        <v>22</v>
      </c>
      <c r="J51" s="31">
        <v>0.60486111111111118</v>
      </c>
      <c r="K51" s="31">
        <f t="shared" si="2"/>
        <v>0.20902777777777787</v>
      </c>
      <c r="L51" s="31">
        <v>0.87569444444444444</v>
      </c>
      <c r="M51" s="31">
        <f t="shared" si="1"/>
        <v>0.47986111111111113</v>
      </c>
      <c r="N51" s="24">
        <v>46</v>
      </c>
      <c r="O51" s="24">
        <v>42</v>
      </c>
      <c r="P51" s="25"/>
    </row>
    <row r="52" spans="1:16" x14ac:dyDescent="0.3">
      <c r="A52" s="9">
        <v>46</v>
      </c>
      <c r="B52" s="9" t="s">
        <v>163</v>
      </c>
      <c r="C52" s="9">
        <v>856</v>
      </c>
      <c r="D52" s="9" t="s">
        <v>227</v>
      </c>
      <c r="E52" s="9" t="s">
        <v>228</v>
      </c>
      <c r="F52" s="9">
        <v>1980</v>
      </c>
      <c r="G52" s="9" t="s">
        <v>9</v>
      </c>
      <c r="H52" s="9" t="s">
        <v>18</v>
      </c>
      <c r="I52" s="9">
        <v>38</v>
      </c>
      <c r="J52" s="31">
        <v>0.62222222222222223</v>
      </c>
      <c r="K52" s="31">
        <f t="shared" si="2"/>
        <v>0.22638888888888892</v>
      </c>
      <c r="L52" s="31">
        <v>0.94027777777777777</v>
      </c>
      <c r="M52" s="31">
        <f t="shared" si="1"/>
        <v>0.54444444444444451</v>
      </c>
      <c r="N52" s="24">
        <v>49</v>
      </c>
      <c r="O52" s="24">
        <v>4</v>
      </c>
      <c r="P52" s="25"/>
    </row>
    <row r="53" spans="1:16" x14ac:dyDescent="0.3">
      <c r="A53" s="9">
        <v>47</v>
      </c>
      <c r="B53" s="9" t="s">
        <v>163</v>
      </c>
      <c r="C53" s="9">
        <v>878</v>
      </c>
      <c r="D53" s="9" t="s">
        <v>229</v>
      </c>
      <c r="E53" s="9" t="s">
        <v>35</v>
      </c>
      <c r="F53" s="10" t="s">
        <v>62</v>
      </c>
      <c r="G53" s="9" t="s">
        <v>230</v>
      </c>
      <c r="H53" s="9" t="s">
        <v>8</v>
      </c>
      <c r="I53" s="10" t="s">
        <v>62</v>
      </c>
      <c r="J53" s="23">
        <v>0.64583333333333337</v>
      </c>
      <c r="K53" s="23">
        <f t="shared" si="2"/>
        <v>0.25000000000000006</v>
      </c>
      <c r="L53" s="23">
        <v>0.96944444444444444</v>
      </c>
      <c r="M53" s="23">
        <f t="shared" si="1"/>
        <v>0.57361111111111107</v>
      </c>
      <c r="N53" s="24">
        <v>50</v>
      </c>
      <c r="O53" s="24">
        <v>43</v>
      </c>
      <c r="P53" s="25"/>
    </row>
    <row r="54" spans="1:16" x14ac:dyDescent="0.3">
      <c r="A54" s="9">
        <v>48</v>
      </c>
      <c r="B54" s="9" t="s">
        <v>163</v>
      </c>
      <c r="C54" s="9">
        <v>802</v>
      </c>
      <c r="D54" s="9" t="s">
        <v>231</v>
      </c>
      <c r="E54" s="9" t="s">
        <v>14</v>
      </c>
      <c r="F54" s="9">
        <v>1984</v>
      </c>
      <c r="G54" s="9" t="s">
        <v>9</v>
      </c>
      <c r="H54" s="9" t="s">
        <v>8</v>
      </c>
      <c r="I54" s="9">
        <v>34</v>
      </c>
      <c r="J54" s="23">
        <v>0.67291666666666661</v>
      </c>
      <c r="K54" s="23">
        <f t="shared" si="2"/>
        <v>0.27708333333333329</v>
      </c>
      <c r="L54" s="23">
        <v>3.5416666666666666E-2</v>
      </c>
      <c r="M54" s="23">
        <f t="shared" ref="M54:M61" si="3">24+L54-времяств</f>
        <v>23.639583333333334</v>
      </c>
      <c r="N54" s="24">
        <v>53</v>
      </c>
      <c r="O54" s="24">
        <v>44</v>
      </c>
      <c r="P54" s="25"/>
    </row>
    <row r="55" spans="1:16" x14ac:dyDescent="0.3">
      <c r="A55" s="9">
        <v>49</v>
      </c>
      <c r="B55" s="9" t="s">
        <v>163</v>
      </c>
      <c r="C55" s="9" t="s">
        <v>232</v>
      </c>
      <c r="D55" s="9" t="s">
        <v>233</v>
      </c>
      <c r="E55" s="9" t="s">
        <v>81</v>
      </c>
      <c r="F55" s="10" t="s">
        <v>62</v>
      </c>
      <c r="G55" s="10" t="s">
        <v>9</v>
      </c>
      <c r="H55" s="10" t="s">
        <v>8</v>
      </c>
      <c r="I55" s="10" t="s">
        <v>62</v>
      </c>
      <c r="J55" s="23">
        <v>0.66875000000000007</v>
      </c>
      <c r="K55" s="23">
        <f t="shared" si="2"/>
        <v>0.27291666666666675</v>
      </c>
      <c r="L55" s="23">
        <v>8.819444444444445E-2</v>
      </c>
      <c r="M55" s="23">
        <f t="shared" si="3"/>
        <v>23.692361111111111</v>
      </c>
      <c r="N55" s="24">
        <v>56</v>
      </c>
      <c r="O55" s="24">
        <v>45</v>
      </c>
      <c r="P55" s="25"/>
    </row>
    <row r="56" spans="1:16" x14ac:dyDescent="0.3">
      <c r="A56" s="9">
        <v>50</v>
      </c>
      <c r="B56" s="9" t="s">
        <v>163</v>
      </c>
      <c r="C56" s="9" t="s">
        <v>234</v>
      </c>
      <c r="D56" s="9" t="s">
        <v>235</v>
      </c>
      <c r="E56" s="10" t="s">
        <v>32</v>
      </c>
      <c r="F56" s="10" t="s">
        <v>62</v>
      </c>
      <c r="G56" s="10" t="s">
        <v>9</v>
      </c>
      <c r="H56" s="10" t="s">
        <v>8</v>
      </c>
      <c r="I56" s="10" t="s">
        <v>62</v>
      </c>
      <c r="J56" s="23">
        <v>0.66875000000000007</v>
      </c>
      <c r="K56" s="23">
        <f t="shared" si="2"/>
        <v>0.27291666666666675</v>
      </c>
      <c r="L56" s="23">
        <v>8.8541666666666671E-2</v>
      </c>
      <c r="M56" s="23">
        <f t="shared" si="3"/>
        <v>23.692708333333336</v>
      </c>
      <c r="N56" s="24">
        <v>57</v>
      </c>
      <c r="O56" s="24">
        <v>46</v>
      </c>
      <c r="P56" s="25"/>
    </row>
    <row r="57" spans="1:16" x14ac:dyDescent="0.3">
      <c r="A57" s="9">
        <v>51</v>
      </c>
      <c r="B57" s="9" t="s">
        <v>163</v>
      </c>
      <c r="C57" s="9">
        <v>837</v>
      </c>
      <c r="D57" s="9" t="s">
        <v>236</v>
      </c>
      <c r="E57" s="9" t="s">
        <v>73</v>
      </c>
      <c r="F57" s="9">
        <v>1989</v>
      </c>
      <c r="G57" s="9" t="s">
        <v>9</v>
      </c>
      <c r="H57" s="9" t="s">
        <v>18</v>
      </c>
      <c r="I57" s="9">
        <v>29</v>
      </c>
      <c r="J57" s="31">
        <v>0.67013888888888884</v>
      </c>
      <c r="K57" s="31">
        <f t="shared" si="2"/>
        <v>0.27430555555555552</v>
      </c>
      <c r="L57" s="31">
        <v>8.8888888888888892E-2</v>
      </c>
      <c r="M57" s="23">
        <f t="shared" si="3"/>
        <v>23.693055555555556</v>
      </c>
      <c r="N57" s="24">
        <v>58</v>
      </c>
      <c r="O57" s="24">
        <v>5</v>
      </c>
      <c r="P57" s="25"/>
    </row>
    <row r="58" spans="1:16" x14ac:dyDescent="0.3">
      <c r="A58" s="9">
        <v>52</v>
      </c>
      <c r="B58" s="9" t="s">
        <v>163</v>
      </c>
      <c r="C58" s="9">
        <v>841</v>
      </c>
      <c r="D58" s="9" t="s">
        <v>237</v>
      </c>
      <c r="E58" s="9" t="s">
        <v>7</v>
      </c>
      <c r="F58" s="9">
        <v>1988</v>
      </c>
      <c r="G58" s="9" t="s">
        <v>9</v>
      </c>
      <c r="H58" s="9" t="s">
        <v>8</v>
      </c>
      <c r="I58" s="9">
        <v>30</v>
      </c>
      <c r="J58" s="31">
        <v>0.67013888888888884</v>
      </c>
      <c r="K58" s="31">
        <f t="shared" si="2"/>
        <v>0.27430555555555552</v>
      </c>
      <c r="L58" s="31">
        <v>8.9236111111111113E-2</v>
      </c>
      <c r="M58" s="23">
        <f t="shared" si="3"/>
        <v>23.693402777777781</v>
      </c>
      <c r="N58" s="24">
        <v>59</v>
      </c>
      <c r="O58" s="24">
        <v>47</v>
      </c>
      <c r="P58" s="25"/>
    </row>
    <row r="59" spans="1:16" x14ac:dyDescent="0.3">
      <c r="A59" s="9">
        <v>53</v>
      </c>
      <c r="B59" s="9" t="s">
        <v>163</v>
      </c>
      <c r="C59" s="9">
        <v>839</v>
      </c>
      <c r="D59" s="9" t="s">
        <v>238</v>
      </c>
      <c r="E59" s="9" t="s">
        <v>200</v>
      </c>
      <c r="F59" s="9">
        <v>1988</v>
      </c>
      <c r="G59" s="9" t="s">
        <v>239</v>
      </c>
      <c r="H59" s="9" t="s">
        <v>8</v>
      </c>
      <c r="I59" s="9">
        <v>30</v>
      </c>
      <c r="J59" s="31">
        <v>0.68541666666666667</v>
      </c>
      <c r="K59" s="31">
        <f t="shared" si="2"/>
        <v>0.28958333333333336</v>
      </c>
      <c r="L59" s="31">
        <v>0.11666666666666665</v>
      </c>
      <c r="M59" s="23">
        <f t="shared" si="3"/>
        <v>23.720833333333335</v>
      </c>
      <c r="N59" s="24">
        <v>61</v>
      </c>
      <c r="O59" s="24">
        <v>48</v>
      </c>
      <c r="P59" s="25"/>
    </row>
    <row r="60" spans="1:16" x14ac:dyDescent="0.3">
      <c r="A60" s="9">
        <v>54</v>
      </c>
      <c r="B60" s="9" t="s">
        <v>163</v>
      </c>
      <c r="C60" s="9">
        <v>826</v>
      </c>
      <c r="D60" s="9" t="s">
        <v>240</v>
      </c>
      <c r="E60" s="9" t="s">
        <v>14</v>
      </c>
      <c r="F60" s="9">
        <v>1986</v>
      </c>
      <c r="G60" s="9" t="s">
        <v>9</v>
      </c>
      <c r="H60" s="9" t="s">
        <v>8</v>
      </c>
      <c r="I60" s="9">
        <v>32</v>
      </c>
      <c r="J60" s="23">
        <v>0.68541666666666667</v>
      </c>
      <c r="K60" s="23">
        <f t="shared" si="2"/>
        <v>0.28958333333333336</v>
      </c>
      <c r="L60" s="23">
        <v>0.12638888888888888</v>
      </c>
      <c r="M60" s="23">
        <f t="shared" si="3"/>
        <v>23.730555555555558</v>
      </c>
      <c r="N60" s="24">
        <v>62</v>
      </c>
      <c r="O60" s="24">
        <v>49</v>
      </c>
      <c r="P60" s="25"/>
    </row>
    <row r="61" spans="1:16" x14ac:dyDescent="0.3">
      <c r="A61" s="9">
        <v>55</v>
      </c>
      <c r="B61" s="9" t="s">
        <v>163</v>
      </c>
      <c r="C61" s="9">
        <v>827</v>
      </c>
      <c r="D61" s="9" t="s">
        <v>241</v>
      </c>
      <c r="E61" s="9" t="s">
        <v>170</v>
      </c>
      <c r="F61" s="9">
        <v>1987</v>
      </c>
      <c r="G61" s="9" t="s">
        <v>9</v>
      </c>
      <c r="H61" s="9" t="s">
        <v>8</v>
      </c>
      <c r="I61" s="9">
        <v>31</v>
      </c>
      <c r="J61" s="23">
        <v>0.68541666666666667</v>
      </c>
      <c r="K61" s="23">
        <f t="shared" si="2"/>
        <v>0.28958333333333336</v>
      </c>
      <c r="L61" s="23">
        <v>0.1267361111111111</v>
      </c>
      <c r="M61" s="23">
        <f t="shared" si="3"/>
        <v>23.730902777777779</v>
      </c>
      <c r="N61" s="24">
        <v>63</v>
      </c>
      <c r="O61" s="24">
        <v>50</v>
      </c>
      <c r="P61" s="25"/>
    </row>
    <row r="62" spans="1:16" x14ac:dyDescent="0.3">
      <c r="A62" s="11">
        <v>56</v>
      </c>
      <c r="B62" s="11" t="s">
        <v>163</v>
      </c>
      <c r="C62" s="11">
        <v>823</v>
      </c>
      <c r="D62" s="11" t="s">
        <v>242</v>
      </c>
      <c r="E62" s="11" t="s">
        <v>133</v>
      </c>
      <c r="F62" s="11">
        <v>1969</v>
      </c>
      <c r="G62" s="11" t="s">
        <v>9</v>
      </c>
      <c r="H62" s="11" t="s">
        <v>8</v>
      </c>
      <c r="I62" s="11">
        <v>49</v>
      </c>
      <c r="J62" s="32">
        <v>0.55972222222222223</v>
      </c>
      <c r="K62" s="32">
        <f t="shared" si="2"/>
        <v>0.16388888888888892</v>
      </c>
      <c r="L62" s="32" t="s">
        <v>10</v>
      </c>
      <c r="M62" s="32" t="s">
        <v>10</v>
      </c>
      <c r="N62" s="32" t="s">
        <v>10</v>
      </c>
      <c r="O62" s="28" t="s">
        <v>99</v>
      </c>
      <c r="P62" s="29" t="s">
        <v>134</v>
      </c>
    </row>
    <row r="63" spans="1:16" x14ac:dyDescent="0.3">
      <c r="A63" s="11">
        <v>57</v>
      </c>
      <c r="B63" s="11" t="s">
        <v>163</v>
      </c>
      <c r="C63" s="11">
        <v>871</v>
      </c>
      <c r="D63" s="11" t="s">
        <v>243</v>
      </c>
      <c r="E63" s="11" t="s">
        <v>244</v>
      </c>
      <c r="F63" s="11">
        <v>1964</v>
      </c>
      <c r="G63" s="11" t="s">
        <v>69</v>
      </c>
      <c r="H63" s="11" t="s">
        <v>18</v>
      </c>
      <c r="I63" s="11">
        <v>54</v>
      </c>
      <c r="J63" s="32">
        <v>0.60138888888888886</v>
      </c>
      <c r="K63" s="32">
        <f t="shared" si="2"/>
        <v>0.20555555555555555</v>
      </c>
      <c r="L63" s="32" t="s">
        <v>10</v>
      </c>
      <c r="M63" s="32" t="s">
        <v>10</v>
      </c>
      <c r="N63" s="32" t="s">
        <v>10</v>
      </c>
      <c r="O63" s="28" t="s">
        <v>99</v>
      </c>
      <c r="P63" s="29" t="s">
        <v>134</v>
      </c>
    </row>
    <row r="64" spans="1:16" x14ac:dyDescent="0.3">
      <c r="A64" s="11">
        <v>58</v>
      </c>
      <c r="B64" s="11" t="s">
        <v>163</v>
      </c>
      <c r="C64" s="11" t="s">
        <v>249</v>
      </c>
      <c r="D64" s="11" t="s">
        <v>250</v>
      </c>
      <c r="E64" s="12" t="s">
        <v>251</v>
      </c>
      <c r="F64" s="12" t="s">
        <v>62</v>
      </c>
      <c r="G64" s="12" t="s">
        <v>69</v>
      </c>
      <c r="H64" s="12" t="s">
        <v>18</v>
      </c>
      <c r="I64" s="12" t="s">
        <v>62</v>
      </c>
      <c r="J64" s="33">
        <v>0.62152777777777779</v>
      </c>
      <c r="K64" s="33">
        <f t="shared" si="2"/>
        <v>0.22569444444444448</v>
      </c>
      <c r="L64" s="33" t="s">
        <v>10</v>
      </c>
      <c r="M64" s="33" t="s">
        <v>10</v>
      </c>
      <c r="N64" s="32" t="s">
        <v>10</v>
      </c>
      <c r="O64" s="28" t="s">
        <v>99</v>
      </c>
      <c r="P64" s="29" t="s">
        <v>134</v>
      </c>
    </row>
    <row r="65" spans="1:16" x14ac:dyDescent="0.3">
      <c r="A65" s="11">
        <v>59</v>
      </c>
      <c r="B65" s="11" t="s">
        <v>163</v>
      </c>
      <c r="C65" s="11">
        <v>864</v>
      </c>
      <c r="D65" s="11" t="s">
        <v>252</v>
      </c>
      <c r="E65" s="11" t="s">
        <v>253</v>
      </c>
      <c r="F65" s="11">
        <v>1999</v>
      </c>
      <c r="G65" s="11" t="s">
        <v>9</v>
      </c>
      <c r="H65" s="11" t="s">
        <v>8</v>
      </c>
      <c r="I65" s="11">
        <v>19</v>
      </c>
      <c r="J65" s="32">
        <v>0.62986111111111109</v>
      </c>
      <c r="K65" s="32">
        <f t="shared" si="2"/>
        <v>0.23402777777777778</v>
      </c>
      <c r="L65" s="32" t="s">
        <v>10</v>
      </c>
      <c r="M65" s="32" t="s">
        <v>10</v>
      </c>
      <c r="N65" s="32" t="s">
        <v>10</v>
      </c>
      <c r="O65" s="28" t="s">
        <v>99</v>
      </c>
      <c r="P65" s="29" t="s">
        <v>134</v>
      </c>
    </row>
    <row r="66" spans="1:16" x14ac:dyDescent="0.3">
      <c r="A66" s="11">
        <v>60</v>
      </c>
      <c r="B66" s="11" t="s">
        <v>163</v>
      </c>
      <c r="C66" s="11">
        <v>874</v>
      </c>
      <c r="D66" s="11" t="s">
        <v>255</v>
      </c>
      <c r="E66" s="11" t="s">
        <v>200</v>
      </c>
      <c r="F66" s="11">
        <v>1985</v>
      </c>
      <c r="G66" s="11" t="s">
        <v>9</v>
      </c>
      <c r="H66" s="11" t="s">
        <v>8</v>
      </c>
      <c r="I66" s="11">
        <v>33</v>
      </c>
      <c r="J66" s="34">
        <v>0.71111111111111114</v>
      </c>
      <c r="K66" s="34">
        <f t="shared" si="2"/>
        <v>0.31527777777777782</v>
      </c>
      <c r="L66" s="34" t="s">
        <v>10</v>
      </c>
      <c r="M66" s="34" t="s">
        <v>10</v>
      </c>
      <c r="N66" s="32" t="s">
        <v>10</v>
      </c>
      <c r="O66" s="28" t="s">
        <v>99</v>
      </c>
      <c r="P66" s="29" t="s">
        <v>134</v>
      </c>
    </row>
    <row r="67" spans="1:16" x14ac:dyDescent="0.3">
      <c r="A67" s="11">
        <v>61</v>
      </c>
      <c r="B67" s="11" t="s">
        <v>163</v>
      </c>
      <c r="C67" s="11">
        <v>875</v>
      </c>
      <c r="D67" s="11" t="s">
        <v>256</v>
      </c>
      <c r="E67" s="11" t="s">
        <v>137</v>
      </c>
      <c r="F67" s="11">
        <v>1987</v>
      </c>
      <c r="G67" s="11" t="s">
        <v>9</v>
      </c>
      <c r="H67" s="11" t="s">
        <v>18</v>
      </c>
      <c r="I67" s="11">
        <v>31</v>
      </c>
      <c r="J67" s="27">
        <v>0.71111111111111114</v>
      </c>
      <c r="K67" s="27">
        <f t="shared" si="2"/>
        <v>0.31527777777777782</v>
      </c>
      <c r="L67" s="27" t="s">
        <v>10</v>
      </c>
      <c r="M67" s="27" t="s">
        <v>10</v>
      </c>
      <c r="N67" s="32" t="s">
        <v>10</v>
      </c>
      <c r="O67" s="28" t="s">
        <v>99</v>
      </c>
      <c r="P67" s="29" t="s">
        <v>134</v>
      </c>
    </row>
    <row r="68" spans="1:16" x14ac:dyDescent="0.3">
      <c r="A68" s="11">
        <v>62</v>
      </c>
      <c r="B68" s="11" t="s">
        <v>163</v>
      </c>
      <c r="C68" s="11">
        <v>833</v>
      </c>
      <c r="D68" s="11" t="s">
        <v>245</v>
      </c>
      <c r="E68" s="11" t="s">
        <v>35</v>
      </c>
      <c r="F68" s="11">
        <v>1980</v>
      </c>
      <c r="G68" s="11" t="s">
        <v>246</v>
      </c>
      <c r="H68" s="11" t="s">
        <v>8</v>
      </c>
      <c r="I68" s="11">
        <v>38</v>
      </c>
      <c r="J68" s="32">
        <v>0.60625000000000007</v>
      </c>
      <c r="K68" s="32">
        <f t="shared" si="2"/>
        <v>0.21041666666666675</v>
      </c>
      <c r="L68" s="32" t="s">
        <v>10</v>
      </c>
      <c r="M68" s="32" t="s">
        <v>10</v>
      </c>
      <c r="N68" s="32" t="s">
        <v>10</v>
      </c>
      <c r="O68" s="28" t="s">
        <v>99</v>
      </c>
      <c r="P68" s="29" t="s">
        <v>143</v>
      </c>
    </row>
    <row r="69" spans="1:16" x14ac:dyDescent="0.3">
      <c r="A69" s="11">
        <v>63</v>
      </c>
      <c r="B69" s="11" t="s">
        <v>163</v>
      </c>
      <c r="C69" s="11">
        <v>819</v>
      </c>
      <c r="D69" s="11" t="s">
        <v>247</v>
      </c>
      <c r="E69" s="11" t="s">
        <v>248</v>
      </c>
      <c r="F69" s="11">
        <v>1987</v>
      </c>
      <c r="G69" s="11" t="s">
        <v>49</v>
      </c>
      <c r="H69" s="11" t="s">
        <v>8</v>
      </c>
      <c r="I69" s="11">
        <v>31</v>
      </c>
      <c r="J69" s="32">
        <v>0.6118055555555556</v>
      </c>
      <c r="K69" s="32">
        <f t="shared" si="2"/>
        <v>0.21597222222222229</v>
      </c>
      <c r="L69" s="32" t="s">
        <v>10</v>
      </c>
      <c r="M69" s="32" t="s">
        <v>10</v>
      </c>
      <c r="N69" s="32" t="s">
        <v>10</v>
      </c>
      <c r="O69" s="28" t="s">
        <v>99</v>
      </c>
      <c r="P69" s="29" t="s">
        <v>143</v>
      </c>
    </row>
    <row r="70" spans="1:16" x14ac:dyDescent="0.3">
      <c r="A70" s="11">
        <v>64</v>
      </c>
      <c r="B70" s="11" t="s">
        <v>163</v>
      </c>
      <c r="C70" s="11" t="s">
        <v>258</v>
      </c>
      <c r="D70" s="11" t="s">
        <v>259</v>
      </c>
      <c r="E70" s="12" t="s">
        <v>260</v>
      </c>
      <c r="F70" s="12" t="s">
        <v>62</v>
      </c>
      <c r="G70" s="12" t="s">
        <v>9</v>
      </c>
      <c r="H70" s="12" t="s">
        <v>8</v>
      </c>
      <c r="I70" s="12" t="s">
        <v>62</v>
      </c>
      <c r="J70" s="27">
        <v>0.61319444444444449</v>
      </c>
      <c r="K70" s="27">
        <f t="shared" si="2"/>
        <v>0.21736111111111117</v>
      </c>
      <c r="L70" s="27" t="s">
        <v>10</v>
      </c>
      <c r="M70" s="27" t="s">
        <v>10</v>
      </c>
      <c r="N70" s="32" t="s">
        <v>10</v>
      </c>
      <c r="O70" s="28" t="s">
        <v>99</v>
      </c>
      <c r="P70" s="29" t="s">
        <v>143</v>
      </c>
    </row>
    <row r="71" spans="1:16" x14ac:dyDescent="0.3">
      <c r="A71" s="11">
        <v>65</v>
      </c>
      <c r="B71" s="11" t="s">
        <v>163</v>
      </c>
      <c r="C71" s="11">
        <v>873</v>
      </c>
      <c r="D71" s="11" t="s">
        <v>254</v>
      </c>
      <c r="E71" s="11" t="s">
        <v>7</v>
      </c>
      <c r="F71" s="11">
        <v>1969</v>
      </c>
      <c r="G71" s="11" t="s">
        <v>9</v>
      </c>
      <c r="H71" s="11" t="s">
        <v>8</v>
      </c>
      <c r="I71" s="11">
        <v>49</v>
      </c>
      <c r="J71" s="32">
        <v>0.65694444444444444</v>
      </c>
      <c r="K71" s="32">
        <f t="shared" ref="K71:K74" si="4">J71-времяств</f>
        <v>0.26111111111111113</v>
      </c>
      <c r="L71" s="32" t="s">
        <v>10</v>
      </c>
      <c r="M71" s="32" t="s">
        <v>10</v>
      </c>
      <c r="N71" s="32" t="s">
        <v>10</v>
      </c>
      <c r="O71" s="28" t="s">
        <v>99</v>
      </c>
      <c r="P71" s="29" t="s">
        <v>143</v>
      </c>
    </row>
    <row r="72" spans="1:16" x14ac:dyDescent="0.3">
      <c r="A72" s="11">
        <v>66</v>
      </c>
      <c r="B72" s="11" t="s">
        <v>163</v>
      </c>
      <c r="C72" s="11">
        <v>855</v>
      </c>
      <c r="D72" s="11" t="s">
        <v>257</v>
      </c>
      <c r="E72" s="11" t="s">
        <v>170</v>
      </c>
      <c r="F72" s="11">
        <v>1994</v>
      </c>
      <c r="G72" s="11" t="s">
        <v>239</v>
      </c>
      <c r="H72" s="11" t="s">
        <v>8</v>
      </c>
      <c r="I72" s="11">
        <v>24</v>
      </c>
      <c r="J72" s="27">
        <v>0.67638888888888893</v>
      </c>
      <c r="K72" s="27">
        <f t="shared" si="4"/>
        <v>0.28055555555555561</v>
      </c>
      <c r="L72" s="27" t="s">
        <v>10</v>
      </c>
      <c r="M72" s="27" t="s">
        <v>10</v>
      </c>
      <c r="N72" s="32" t="s">
        <v>10</v>
      </c>
      <c r="O72" s="28" t="s">
        <v>99</v>
      </c>
      <c r="P72" s="29" t="s">
        <v>143</v>
      </c>
    </row>
    <row r="73" spans="1:16" x14ac:dyDescent="0.3">
      <c r="A73" s="11">
        <v>67</v>
      </c>
      <c r="B73" s="11" t="s">
        <v>163</v>
      </c>
      <c r="C73" s="11">
        <v>828</v>
      </c>
      <c r="D73" s="11" t="s">
        <v>261</v>
      </c>
      <c r="E73" s="11" t="s">
        <v>32</v>
      </c>
      <c r="F73" s="11">
        <v>1983</v>
      </c>
      <c r="G73" s="11" t="s">
        <v>9</v>
      </c>
      <c r="H73" s="11" t="s">
        <v>8</v>
      </c>
      <c r="I73" s="11">
        <v>35</v>
      </c>
      <c r="J73" s="32">
        <v>0.52847222222222223</v>
      </c>
      <c r="K73" s="32">
        <f t="shared" si="4"/>
        <v>0.13263888888888892</v>
      </c>
      <c r="L73" s="32">
        <v>0.69027777777777777</v>
      </c>
      <c r="M73" s="32">
        <f>L73-времяств</f>
        <v>0.29444444444444445</v>
      </c>
      <c r="N73" s="32" t="s">
        <v>10</v>
      </c>
      <c r="O73" s="28" t="s">
        <v>262</v>
      </c>
      <c r="P73" s="29" t="s">
        <v>263</v>
      </c>
    </row>
    <row r="74" spans="1:16" x14ac:dyDescent="0.3">
      <c r="A74" s="11">
        <v>68</v>
      </c>
      <c r="B74" s="11" t="s">
        <v>163</v>
      </c>
      <c r="C74" s="11">
        <v>830</v>
      </c>
      <c r="D74" s="11" t="s">
        <v>264</v>
      </c>
      <c r="E74" s="11" t="s">
        <v>7</v>
      </c>
      <c r="F74" s="11">
        <v>1984</v>
      </c>
      <c r="G74" s="11" t="s">
        <v>9</v>
      </c>
      <c r="H74" s="11" t="s">
        <v>8</v>
      </c>
      <c r="I74" s="11">
        <v>34</v>
      </c>
      <c r="J74" s="32">
        <v>0.55208333333333337</v>
      </c>
      <c r="K74" s="32">
        <f t="shared" si="4"/>
        <v>0.15625000000000006</v>
      </c>
      <c r="L74" s="32">
        <v>0.7944444444444444</v>
      </c>
      <c r="M74" s="32">
        <f>L74-времяств</f>
        <v>0.39861111111111108</v>
      </c>
      <c r="N74" s="32" t="s">
        <v>10</v>
      </c>
      <c r="O74" s="28" t="s">
        <v>262</v>
      </c>
      <c r="P74" s="29" t="s">
        <v>265</v>
      </c>
    </row>
  </sheetData>
  <autoFilter ref="A6:P74"/>
  <sortState ref="A61:P71">
    <sortCondition ref="P61:P71"/>
    <sortCondition ref="K61:K7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абс. зачет</vt:lpstr>
      <vt:lpstr>бег50</vt:lpstr>
      <vt:lpstr>лыжи50</vt:lpstr>
      <vt:lpstr>бег100</vt:lpstr>
      <vt:lpstr>вело100</vt:lpstr>
      <vt:lpstr>времяст</vt:lpstr>
      <vt:lpstr>времяст1</vt:lpstr>
      <vt:lpstr>времяст5</vt:lpstr>
      <vt:lpstr>времяств</vt:lpstr>
      <vt:lpstr>времястл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2018-02-03T06:31:04Z</dcterms:modified>
</cp:coreProperties>
</file>